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D06F5778-508F-401D-878B-CCC8DBFA608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（様式２）参加申込書" sheetId="3" r:id="rId1"/>
    <sheet name="（様式３）学校・団体・演目紹介文" sheetId="6" r:id="rId2"/>
    <sheet name="紹介文記入シート" sheetId="7" r:id="rId3"/>
    <sheet name="（様式4-1）上演進行表" sheetId="8" r:id="rId4"/>
    <sheet name="（様式4-2）上演進行表" sheetId="9" r:id="rId5"/>
    <sheet name="(様式５)ステージ配置図" sheetId="14" r:id="rId6"/>
    <sheet name="リスト" sheetId="2" state="hidden" r:id="rId7"/>
    <sheet name="事務局作業用" sheetId="13" state="hidden" r:id="rId8"/>
  </sheets>
  <definedNames>
    <definedName name="_xlnm.Print_Area" localSheetId="0">'（様式２）参加申込書'!$A$1:$AM$54</definedName>
    <definedName name="_xlnm.Print_Area" localSheetId="1">'（様式３）学校・団体・演目紹介文'!$A$1:$W$67</definedName>
    <definedName name="_xlnm.Print_Area" localSheetId="3">'（様式4-1）上演進行表'!$A$1:$X$57</definedName>
    <definedName name="_xlnm.Print_Area" localSheetId="4">'（様式4-2）上演進行表'!$A$1:$X$61</definedName>
  </definedNames>
  <calcPr calcId="181029"/>
</workbook>
</file>

<file path=xl/calcChain.xml><?xml version="1.0" encoding="utf-8"?>
<calcChain xmlns="http://schemas.openxmlformats.org/spreadsheetml/2006/main">
  <c r="B49" i="6" l="1"/>
  <c r="N16" i="6"/>
  <c r="D14" i="6" l="1"/>
  <c r="H13" i="6" l="1"/>
  <c r="P22" i="6"/>
  <c r="D11" i="13" l="1"/>
  <c r="C11" i="13"/>
  <c r="B11" i="13"/>
  <c r="D22" i="6" l="1"/>
  <c r="R4" i="9" l="1"/>
  <c r="C17" i="8"/>
  <c r="C16" i="8"/>
  <c r="Q6" i="8"/>
  <c r="S22" i="6" l="1"/>
  <c r="D23" i="6"/>
  <c r="D21" i="6"/>
  <c r="E16" i="6"/>
  <c r="J13" i="6"/>
  <c r="E13" i="6"/>
  <c r="D12" i="6"/>
  <c r="D11" i="6"/>
  <c r="D10" i="6"/>
  <c r="D9" i="6"/>
  <c r="M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7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5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B63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B61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B59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7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5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3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1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B45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B43" i="6"/>
  <c r="U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B41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B39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B37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B35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B33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B31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B29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B27" i="6"/>
  <c r="AF26" i="7" l="1"/>
  <c r="AF6" i="7"/>
  <c r="S25" i="3" l="1"/>
  <c r="G24" i="3" s="1"/>
  <c r="T20" i="3" l="1"/>
  <c r="L20" i="3"/>
  <c r="W18" i="3"/>
  <c r="L18" i="3"/>
</calcChain>
</file>

<file path=xl/sharedStrings.xml><?xml version="1.0" encoding="utf-8"?>
<sst xmlns="http://schemas.openxmlformats.org/spreadsheetml/2006/main" count="245" uniqueCount="197">
  <si>
    <t>（様式２）</t>
    <rPh sb="1" eb="3">
      <t>ヨウシキ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</si>
  <si>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</si>
  <si>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</si>
  <si>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</si>
  <si>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</si>
  <si>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</si>
  <si>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－</t>
    <phoneticPr fontId="2"/>
  </si>
  <si>
    <t>TEL</t>
    <phoneticPr fontId="2"/>
  </si>
  <si>
    <t>ふりがな</t>
    <phoneticPr fontId="2"/>
  </si>
  <si>
    <t>学校代表顧問</t>
    <rPh sb="0" eb="2">
      <t>ガッコウ</t>
    </rPh>
    <rPh sb="2" eb="4">
      <t>ダイヒョウ</t>
    </rPh>
    <rPh sb="4" eb="6">
      <t>コモン</t>
    </rPh>
    <phoneticPr fontId="2"/>
  </si>
  <si>
    <t>E-mail</t>
    <phoneticPr fontId="2"/>
  </si>
  <si>
    <t>参加形態</t>
    <rPh sb="0" eb="2">
      <t>サンカ</t>
    </rPh>
    <rPh sb="2" eb="4">
      <t>ケイタイ</t>
    </rPh>
    <phoneticPr fontId="2"/>
  </si>
  <si>
    <t>合　計</t>
    <rPh sb="0" eb="1">
      <t>ア</t>
    </rPh>
    <rPh sb="2" eb="3">
      <t>ケイ</t>
    </rPh>
    <phoneticPr fontId="2"/>
  </si>
  <si>
    <t>出演生徒</t>
    <rPh sb="0" eb="2">
      <t>シュツエン</t>
    </rPh>
    <rPh sb="2" eb="4">
      <t>セイト</t>
    </rPh>
    <phoneticPr fontId="2"/>
  </si>
  <si>
    <t>引率顧問</t>
    <rPh sb="0" eb="2">
      <t>インソツ</t>
    </rPh>
    <rPh sb="2" eb="4">
      <t>コモン</t>
    </rPh>
    <phoneticPr fontId="2"/>
  </si>
  <si>
    <t>その他</t>
    <rPh sb="2" eb="3">
      <t>タ</t>
    </rPh>
    <phoneticPr fontId="2"/>
  </si>
  <si>
    <t>名</t>
    <rPh sb="0" eb="1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</si>
  <si>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</si>
  <si>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</si>
  <si>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</si>
  <si>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演奏時間</t>
    <rPh sb="0" eb="2">
      <t>エンソウ</t>
    </rPh>
    <rPh sb="2" eb="4">
      <t>ジカン</t>
    </rPh>
    <phoneticPr fontId="2"/>
  </si>
  <si>
    <t>上演演目</t>
    <rPh sb="0" eb="2">
      <t>ジョウエン</t>
    </rPh>
    <rPh sb="2" eb="4">
      <t>エンモク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</si>
  <si>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</si>
  <si>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</si>
  <si>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リハーサル</t>
    <phoneticPr fontId="2"/>
  </si>
  <si>
    <t>蔵置場所</t>
    <rPh sb="0" eb="1">
      <t>クラ</t>
    </rPh>
    <rPh sb="1" eb="2">
      <t>オ</t>
    </rPh>
    <rPh sb="2" eb="4">
      <t>バショ</t>
    </rPh>
    <phoneticPr fontId="2"/>
  </si>
  <si>
    <t>会場乗り入れ車両</t>
    <rPh sb="0" eb="2">
      <t>カイジョウ</t>
    </rPh>
    <rPh sb="2" eb="3">
      <t>ノ</t>
    </rPh>
    <rPh sb="4" eb="5">
      <t>イ</t>
    </rPh>
    <rPh sb="6" eb="8">
      <t>シャリョウ</t>
    </rPh>
    <phoneticPr fontId="2"/>
  </si>
  <si>
    <t>※単独での参加校と合同参加の代表校が入力（車種・サイズも可能な限り詳細に）してください。</t>
    <rPh sb="1" eb="3">
      <t>タンドク</t>
    </rPh>
    <rPh sb="5" eb="8">
      <t>サンカコウ</t>
    </rPh>
    <rPh sb="9" eb="11">
      <t>ゴウドウ</t>
    </rPh>
    <rPh sb="11" eb="13">
      <t>サンカ</t>
    </rPh>
    <rPh sb="14" eb="17">
      <t>ダイヒョウコウ</t>
    </rPh>
    <rPh sb="18" eb="20">
      <t>ニュウリョク</t>
    </rPh>
    <rPh sb="21" eb="23">
      <t>シャシュ</t>
    </rPh>
    <rPh sb="28" eb="30">
      <t>カノウ</t>
    </rPh>
    <rPh sb="31" eb="32">
      <t>カギ</t>
    </rPh>
    <rPh sb="33" eb="35">
      <t>ショウサイ</t>
    </rPh>
    <phoneticPr fontId="2"/>
  </si>
  <si>
    <t>バス</t>
    <phoneticPr fontId="2"/>
  </si>
  <si>
    <t>種別</t>
    <rPh sb="0" eb="2">
      <t>シュベツ</t>
    </rPh>
    <phoneticPr fontId="2"/>
  </si>
  <si>
    <t>台数</t>
    <rPh sb="0" eb="2">
      <t>ダイスウ</t>
    </rPh>
    <phoneticPr fontId="2"/>
  </si>
  <si>
    <t>トラック</t>
    <phoneticPr fontId="2"/>
  </si>
  <si>
    <t>その他①</t>
    <rPh sb="2" eb="3">
      <t>タ</t>
    </rPh>
    <phoneticPr fontId="2"/>
  </si>
  <si>
    <t>種類</t>
    <rPh sb="0" eb="2">
      <t>シュルイ</t>
    </rPh>
    <phoneticPr fontId="2"/>
  </si>
  <si>
    <t>台</t>
    <rPh sb="0" eb="1">
      <t>ダイ</t>
    </rPh>
    <phoneticPr fontId="2"/>
  </si>
  <si>
    <t>ｔ</t>
    <phoneticPr fontId="2"/>
  </si>
  <si>
    <t>その他②</t>
    <rPh sb="2" eb="3">
      <t>タ</t>
    </rPh>
    <phoneticPr fontId="2"/>
  </si>
  <si>
    <t>その他③</t>
    <rPh sb="2" eb="3">
      <t>タ</t>
    </rPh>
    <phoneticPr fontId="2"/>
  </si>
  <si>
    <t>車両合計</t>
    <rPh sb="0" eb="2">
      <t>シャリョウ</t>
    </rPh>
    <rPh sb="2" eb="4">
      <t>ゴウケイ</t>
    </rPh>
    <phoneticPr fontId="2"/>
  </si>
  <si>
    <t>備考
（要望等）</t>
    <rPh sb="0" eb="2">
      <t>ビコウ</t>
    </rPh>
    <rPh sb="4" eb="7">
      <t>ヨウボウトウ</t>
    </rPh>
    <phoneticPr fontId="2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</si>
  <si>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</si>
  <si>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</si>
  <si>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</si>
  <si>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</si>
  <si>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</si>
  <si>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FAX</t>
    <phoneticPr fontId="2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</si>
  <si>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</si>
  <si>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</si>
  <si>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</si>
  <si>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</si>
  <si>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</si>
  <si>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</si>
  <si>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</si>
  <si>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</si>
  <si>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</si>
  <si>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</si>
  <si>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参加形態</t>
    <rPh sb="0" eb="2">
      <t>サンカ</t>
    </rPh>
    <rPh sb="2" eb="4">
      <t>ケイタイ</t>
    </rPh>
    <phoneticPr fontId="1"/>
  </si>
  <si>
    <t>単独校出演</t>
    <rPh sb="0" eb="2">
      <t>タンドク</t>
    </rPh>
    <rPh sb="2" eb="3">
      <t>コウ</t>
    </rPh>
    <rPh sb="3" eb="5">
      <t>シュツエン</t>
    </rPh>
    <phoneticPr fontId="1"/>
  </si>
  <si>
    <t>合同校出演</t>
    <rPh sb="0" eb="2">
      <t>ゴウドウ</t>
    </rPh>
    <rPh sb="2" eb="3">
      <t>コウ</t>
    </rPh>
    <rPh sb="3" eb="5">
      <t>シュツエン</t>
    </rPh>
    <phoneticPr fontId="1"/>
  </si>
  <si>
    <t>出演区分</t>
    <rPh sb="0" eb="2">
      <t>シュツエン</t>
    </rPh>
    <rPh sb="2" eb="4">
      <t>クブン</t>
    </rPh>
    <phoneticPr fontId="1"/>
  </si>
  <si>
    <t>←リハーサルはプルダウンから入力してください。</t>
    <rPh sb="14" eb="16">
      <t>ニュウリョク</t>
    </rPh>
    <phoneticPr fontId="1"/>
  </si>
  <si>
    <t>←参加形態はプルダウンから入力してください。</t>
    <rPh sb="1" eb="3">
      <t>サンカ</t>
    </rPh>
    <rPh sb="3" eb="5">
      <t>ケイタイ</t>
    </rPh>
    <rPh sb="13" eb="15">
      <t>ニュウリョク</t>
    </rPh>
    <phoneticPr fontId="1"/>
  </si>
  <si>
    <t>←蔵置場所はプルダウンから入力してください。</t>
    <rPh sb="1" eb="3">
      <t>ゾウチ</t>
    </rPh>
    <rPh sb="3" eb="5">
      <t>バショ</t>
    </rPh>
    <rPh sb="13" eb="15">
      <t>ニュウリョク</t>
    </rPh>
    <phoneticPr fontId="1"/>
  </si>
  <si>
    <t>※希望する（楽器あり）は演奏ありのリハーサル。</t>
    <rPh sb="1" eb="3">
      <t>キボウ</t>
    </rPh>
    <rPh sb="6" eb="8">
      <t>ガッキ</t>
    </rPh>
    <rPh sb="12" eb="14">
      <t>エンソウ</t>
    </rPh>
    <phoneticPr fontId="1"/>
  </si>
  <si>
    <t>希望する（場当たりのみ）は楽器なしでのリハーサル。</t>
    <rPh sb="0" eb="2">
      <t>キボウ</t>
    </rPh>
    <rPh sb="5" eb="7">
      <t>バア</t>
    </rPh>
    <rPh sb="13" eb="15">
      <t>ガッキ</t>
    </rPh>
    <phoneticPr fontId="1"/>
  </si>
  <si>
    <t>導線、舞台での位置確認と音響照明の確認のみとなります。</t>
    <rPh sb="0" eb="2">
      <t>ドウセン</t>
    </rPh>
    <rPh sb="3" eb="5">
      <t>ブタイ</t>
    </rPh>
    <rPh sb="7" eb="9">
      <t>イチ</t>
    </rPh>
    <rPh sb="9" eb="11">
      <t>カクニン</t>
    </rPh>
    <rPh sb="12" eb="14">
      <t>オンキョウ</t>
    </rPh>
    <rPh sb="14" eb="16">
      <t>ショウメイ</t>
    </rPh>
    <rPh sb="17" eb="19">
      <t>カクニン</t>
    </rPh>
    <phoneticPr fontId="1"/>
  </si>
  <si>
    <t>←府県名はプルダウンから入力してください。</t>
    <rPh sb="1" eb="3">
      <t>フケン</t>
    </rPh>
    <rPh sb="3" eb="4">
      <t>メイ</t>
    </rPh>
    <rPh sb="12" eb="14">
      <t>ニュウリョク</t>
    </rPh>
    <phoneticPr fontId="1"/>
  </si>
  <si>
    <t>←〒は半角で入力ください。</t>
    <phoneticPr fontId="1"/>
  </si>
  <si>
    <t>←E-mail(PC)は、半角で入力してください。</t>
    <rPh sb="13" eb="15">
      <t>ハンカク</t>
    </rPh>
    <rPh sb="16" eb="18">
      <t>ニュウリョク</t>
    </rPh>
    <phoneticPr fontId="1"/>
  </si>
  <si>
    <t>府県名</t>
    <rPh sb="0" eb="2">
      <t>フケン</t>
    </rPh>
    <rPh sb="2" eb="3">
      <t>メイ</t>
    </rPh>
    <phoneticPr fontId="1"/>
  </si>
  <si>
    <t>合同団体</t>
    <rPh sb="0" eb="2">
      <t>ゴウドウ</t>
    </rPh>
    <rPh sb="2" eb="4">
      <t>ダンタイ</t>
    </rPh>
    <phoneticPr fontId="1"/>
  </si>
  <si>
    <t>学校名</t>
    <rPh sb="0" eb="3">
      <t>ガッコウメイ</t>
    </rPh>
    <phoneticPr fontId="1"/>
  </si>
  <si>
    <t>(様式３)</t>
    <rPh sb="1" eb="3">
      <t>ヨウシキ</t>
    </rPh>
    <phoneticPr fontId="1"/>
  </si>
  <si>
    <t>ふりがな</t>
    <phoneticPr fontId="1"/>
  </si>
  <si>
    <t>ふりがな</t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</si>
  <si>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</si>
  <si>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</si>
  <si>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</si>
  <si>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</si>
  <si>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</si>
  <si>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緊急時連絡先（携帯電話等）</t>
    <rPh sb="0" eb="3">
      <t>キンキュウジ</t>
    </rPh>
    <rPh sb="3" eb="5">
      <t>レンラク</t>
    </rPh>
    <rPh sb="5" eb="6">
      <t>サキ</t>
    </rPh>
    <rPh sb="7" eb="9">
      <t>ケイタイ</t>
    </rPh>
    <rPh sb="9" eb="11">
      <t>デンワ</t>
    </rPh>
    <rPh sb="11" eb="12">
      <t>ナド</t>
    </rPh>
    <phoneticPr fontId="1"/>
  </si>
  <si>
    <t>E-mail</t>
    <phoneticPr fontId="1"/>
  </si>
  <si>
    <t>上演時間</t>
    <rPh sb="0" eb="2">
      <t>ジョウエン</t>
    </rPh>
    <rPh sb="2" eb="4">
      <t>ジカン</t>
    </rPh>
    <phoneticPr fontId="1"/>
  </si>
  <si>
    <t>上演演目</t>
    <rPh sb="0" eb="2">
      <t>ジョウエン</t>
    </rPh>
    <rPh sb="2" eb="4">
      <t>エンモク</t>
    </rPh>
    <phoneticPr fontId="1"/>
  </si>
  <si>
    <t>秒</t>
    <rPh sb="0" eb="1">
      <t>ビョウ</t>
    </rPh>
    <phoneticPr fontId="1"/>
  </si>
  <si>
    <t>↓200字以内で</t>
    <rPh sb="4" eb="5">
      <t>じ</t>
    </rPh>
    <rPh sb="5" eb="7">
      <t>いない</t>
    </rPh>
    <phoneticPr fontId="2" type="Hiragana" alignment="distributed"/>
  </si>
  <si>
    <t>字数→</t>
    <rPh sb="0" eb="2">
      <t>じすう</t>
    </rPh>
    <phoneticPr fontId="2" type="Hiragana" alignment="distributed"/>
  </si>
  <si>
    <t>演目紹介文</t>
    <rPh sb="0" eb="2">
      <t>エンモク</t>
    </rPh>
    <rPh sb="2" eb="4">
      <t>ショウカイ</t>
    </rPh>
    <rPh sb="4" eb="5">
      <t>ブン</t>
    </rPh>
    <phoneticPr fontId="1"/>
  </si>
  <si>
    <t>（団体紹介文）</t>
    <rPh sb="1" eb="3">
      <t>ダンタイ</t>
    </rPh>
    <rPh sb="3" eb="5">
      <t>ショウカイ</t>
    </rPh>
    <rPh sb="5" eb="6">
      <t>ブン</t>
    </rPh>
    <phoneticPr fontId="1"/>
  </si>
  <si>
    <t>（演目紹介文）</t>
    <rPh sb="1" eb="3">
      <t>エンモク</t>
    </rPh>
    <rPh sb="3" eb="5">
      <t>ショウカイ</t>
    </rPh>
    <rPh sb="5" eb="6">
      <t>ブン</t>
    </rPh>
    <phoneticPr fontId="1"/>
  </si>
  <si>
    <t>分</t>
  </si>
  <si>
    <t>郷土芸能部門　上演進行表</t>
    <rPh sb="0" eb="2">
      <t>キョウド</t>
    </rPh>
    <rPh sb="2" eb="4">
      <t>ゲイノウ</t>
    </rPh>
    <rPh sb="4" eb="6">
      <t>ブモン</t>
    </rPh>
    <rPh sb="7" eb="9">
      <t>ジョウエン</t>
    </rPh>
    <rPh sb="9" eb="12">
      <t>シンコウヒョウ</t>
    </rPh>
    <phoneticPr fontId="1"/>
  </si>
  <si>
    <t>ふりがな</t>
    <phoneticPr fontId="1"/>
  </si>
  <si>
    <t>代表学校名（合同の場合のみ記入）</t>
    <rPh sb="0" eb="2">
      <t>ダイヒョウ</t>
    </rPh>
    <rPh sb="2" eb="4">
      <t>ガッコウ</t>
    </rPh>
    <rPh sb="4" eb="5">
      <t>メイ</t>
    </rPh>
    <rPh sb="6" eb="8">
      <t>ゴウドウ</t>
    </rPh>
    <rPh sb="9" eb="11">
      <t>バアイ</t>
    </rPh>
    <rPh sb="13" eb="15">
      <t>キニュウ</t>
    </rPh>
    <phoneticPr fontId="1"/>
  </si>
  <si>
    <t>電話</t>
    <rPh sb="0" eb="2">
      <t>デンワ</t>
    </rPh>
    <phoneticPr fontId="1"/>
  </si>
  <si>
    <t>団体名</t>
    <rPh sb="0" eb="2">
      <t>ダンタイ</t>
    </rPh>
    <rPh sb="2" eb="3">
      <t>メイ</t>
    </rPh>
    <phoneticPr fontId="1"/>
  </si>
  <si>
    <t>FAX</t>
    <phoneticPr fontId="1"/>
  </si>
  <si>
    <t>ふりがな</t>
    <phoneticPr fontId="1"/>
  </si>
  <si>
    <t>緊急時連絡先</t>
    <phoneticPr fontId="1"/>
  </si>
  <si>
    <t>携帯電話</t>
    <rPh sb="0" eb="2">
      <t>ケイタイ</t>
    </rPh>
    <rPh sb="2" eb="4">
      <t>デンワ</t>
    </rPh>
    <phoneticPr fontId="1"/>
  </si>
  <si>
    <t>団体代表</t>
    <rPh sb="0" eb="2">
      <t>ダンタイ</t>
    </rPh>
    <rPh sb="2" eb="4">
      <t>ダイヒョウ</t>
    </rPh>
    <phoneticPr fontId="1"/>
  </si>
  <si>
    <t>顧問名</t>
    <rPh sb="0" eb="2">
      <t>コモン</t>
    </rPh>
    <rPh sb="2" eb="3">
      <t>メイ</t>
    </rPh>
    <phoneticPr fontId="1"/>
  </si>
  <si>
    <t>（舞台責任者）</t>
    <phoneticPr fontId="1"/>
  </si>
  <si>
    <t>メール アドレス</t>
    <phoneticPr fontId="1"/>
  </si>
  <si>
    <t>（舞台責任者）</t>
    <rPh sb="1" eb="3">
      <t>ブタイ</t>
    </rPh>
    <rPh sb="3" eb="6">
      <t>セキニンシャ</t>
    </rPh>
    <phoneticPr fontId="1"/>
  </si>
  <si>
    <t>ふりがな</t>
    <phoneticPr fontId="1"/>
  </si>
  <si>
    <t>上演演目</t>
    <rPh sb="0" eb="4">
      <t>ジョウエンエンモク</t>
    </rPh>
    <phoneticPr fontId="1"/>
  </si>
  <si>
    <t>分</t>
    <rPh sb="0" eb="1">
      <t>フン</t>
    </rPh>
    <phoneticPr fontId="1"/>
  </si>
  <si>
    <t>持込・貸出</t>
    <rPh sb="0" eb="2">
      <t>モチコミ</t>
    </rPh>
    <rPh sb="3" eb="5">
      <t>カシダシ</t>
    </rPh>
    <phoneticPr fontId="1"/>
  </si>
  <si>
    <t>道具・楽器名</t>
    <rPh sb="0" eb="2">
      <t>ドウグ</t>
    </rPh>
    <rPh sb="3" eb="5">
      <t>ガッキ</t>
    </rPh>
    <rPh sb="5" eb="6">
      <t>メイ</t>
    </rPh>
    <phoneticPr fontId="1"/>
  </si>
  <si>
    <t>サイズ</t>
    <phoneticPr fontId="1"/>
  </si>
  <si>
    <t>数量</t>
    <rPh sb="0" eb="2">
      <t>スウリョウ</t>
    </rPh>
    <phoneticPr fontId="1"/>
  </si>
  <si>
    <t>枚中</t>
    <rPh sb="0" eb="1">
      <t>マイ</t>
    </rPh>
    <rPh sb="1" eb="2">
      <t>チュウ</t>
    </rPh>
    <phoneticPr fontId="1"/>
  </si>
  <si>
    <t>学校名
団体名</t>
    <phoneticPr fontId="1"/>
  </si>
  <si>
    <t>分・秒</t>
    <rPh sb="0" eb="1">
      <t>フン</t>
    </rPh>
    <rPh sb="2" eb="3">
      <t>ビョウ</t>
    </rPh>
    <phoneticPr fontId="1"/>
  </si>
  <si>
    <t>ステージ展開図</t>
    <rPh sb="4" eb="7">
      <t>テンカイズ</t>
    </rPh>
    <phoneticPr fontId="1"/>
  </si>
  <si>
    <t>内容・舞台進行</t>
    <rPh sb="0" eb="2">
      <t>ナイヨウ</t>
    </rPh>
    <rPh sb="3" eb="5">
      <t>ブタイ</t>
    </rPh>
    <rPh sb="5" eb="7">
      <t>シンコウ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</si>
  <si>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</si>
  <si>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</si>
  <si>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その他</t>
    <rPh sb="2" eb="3">
      <t>タ</t>
    </rPh>
    <phoneticPr fontId="1"/>
  </si>
  <si>
    <t>（例）</t>
    <rPh sb="1" eb="2">
      <t>レイ</t>
    </rPh>
    <phoneticPr fontId="1"/>
  </si>
  <si>
    <t>垂幕つるした状態</t>
    <rPh sb="0" eb="1">
      <t>タ</t>
    </rPh>
    <rPh sb="1" eb="2">
      <t>マク</t>
    </rPh>
    <rPh sb="6" eb="8">
      <t>ジョウタイ</t>
    </rPh>
    <phoneticPr fontId="1"/>
  </si>
  <si>
    <t>鉦が鳴り始めたら緞帳をあげる</t>
    <rPh sb="0" eb="1">
      <t>カネ</t>
    </rPh>
    <rPh sb="2" eb="3">
      <t>ナ</t>
    </rPh>
    <rPh sb="4" eb="5">
      <t>ハジ</t>
    </rPh>
    <rPh sb="8" eb="10">
      <t>ドンチョウ</t>
    </rPh>
    <phoneticPr fontId="1"/>
  </si>
  <si>
    <t>はじめから明るい状態</t>
    <rPh sb="5" eb="6">
      <t>アカ</t>
    </rPh>
    <rPh sb="8" eb="10">
      <t>ジョウタイ</t>
    </rPh>
    <phoneticPr fontId="1"/>
  </si>
  <si>
    <t>三味線のマイク（2本）ON</t>
    <rPh sb="0" eb="3">
      <t>シャミセン</t>
    </rPh>
    <rPh sb="9" eb="10">
      <t>ホン</t>
    </rPh>
    <phoneticPr fontId="1"/>
  </si>
  <si>
    <t>バトンに垂れ幕（持込）</t>
    <rPh sb="4" eb="5">
      <t>タ</t>
    </rPh>
    <rPh sb="6" eb="7">
      <t>マク</t>
    </rPh>
    <rPh sb="8" eb="9">
      <t>モ</t>
    </rPh>
    <rPh sb="9" eb="10">
      <t>コ</t>
    </rPh>
    <phoneticPr fontId="1"/>
  </si>
  <si>
    <t>0分0秒</t>
    <rPh sb="1" eb="2">
      <t>フン</t>
    </rPh>
    <rPh sb="3" eb="4">
      <t>ビョウ</t>
    </rPh>
    <phoneticPr fontId="1"/>
  </si>
  <si>
    <t>△鉦</t>
    <phoneticPr fontId="1"/>
  </si>
  <si>
    <t>◆◆三味線</t>
    <rPh sb="2" eb="5">
      <t>シャミセン</t>
    </rPh>
    <phoneticPr fontId="1"/>
  </si>
  <si>
    <t>（長銅6尺×4台）</t>
    <rPh sb="1" eb="2">
      <t>ナガ</t>
    </rPh>
    <rPh sb="2" eb="3">
      <t>ドウ</t>
    </rPh>
    <rPh sb="4" eb="5">
      <t>シャク</t>
    </rPh>
    <rPh sb="7" eb="8">
      <t>ダイ</t>
    </rPh>
    <phoneticPr fontId="1"/>
  </si>
  <si>
    <t>◎　◎　◎　◎</t>
    <phoneticPr fontId="1"/>
  </si>
  <si>
    <t>枚中</t>
    <rPh sb="0" eb="1">
      <t>マイ</t>
    </rPh>
    <rPh sb="1" eb="2">
      <t>ナカ</t>
    </rPh>
    <phoneticPr fontId="1"/>
  </si>
  <si>
    <t>枚目</t>
    <rPh sb="0" eb="2">
      <t>マイメ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</si>
  <si>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21"/>
  </si>
  <si>
    <t>団体代表
顧問</t>
    <rPh sb="0" eb="2">
      <t>ダンタイ</t>
    </rPh>
    <rPh sb="2" eb="4">
      <t>ダイヒョウ</t>
    </rPh>
    <rPh sb="5" eb="7">
      <t>コモン</t>
    </rPh>
    <phoneticPr fontId="1"/>
  </si>
  <si>
    <t>Ｎｏ．</t>
    <phoneticPr fontId="1"/>
  </si>
  <si>
    <t>県名</t>
    <rPh sb="0" eb="2">
      <t>ケンメイ</t>
    </rPh>
    <phoneticPr fontId="1"/>
  </si>
  <si>
    <t>学校名</t>
    <rPh sb="0" eb="2">
      <t>ガッコウ</t>
    </rPh>
    <rPh sb="2" eb="3">
      <t>メイ</t>
    </rPh>
    <phoneticPr fontId="1"/>
  </si>
  <si>
    <r>
      <t xml:space="preserve">参加人数
</t>
    </r>
    <r>
      <rPr>
        <sz val="9"/>
        <color indexed="8"/>
        <rFont val="BIZ UD明朝 Medium"/>
        <family val="1"/>
        <charset val="128"/>
      </rPr>
      <t>（合同出演の場合も自校分のみ）</t>
    </r>
    <rPh sb="0" eb="2">
      <t>サンカ</t>
    </rPh>
    <rPh sb="2" eb="4">
      <t>ニンズウ</t>
    </rPh>
    <rPh sb="6" eb="8">
      <t>ゴウドウ</t>
    </rPh>
    <rPh sb="8" eb="10">
      <t>シュツエン</t>
    </rPh>
    <rPh sb="11" eb="13">
      <t>バアイ</t>
    </rPh>
    <rPh sb="14" eb="16">
      <t>ジコウ</t>
    </rPh>
    <rPh sb="16" eb="17">
      <t>ブン</t>
    </rPh>
    <phoneticPr fontId="2"/>
  </si>
  <si>
    <t>枚目</t>
    <rPh sb="0" eb="1">
      <t>マイ</t>
    </rPh>
    <rPh sb="1" eb="2">
      <t>メ</t>
    </rPh>
    <phoneticPr fontId="1"/>
  </si>
  <si>
    <t>三味線に
パイプいす 
（2脚）</t>
    <rPh sb="0" eb="3">
      <t>シャミセン</t>
    </rPh>
    <rPh sb="14" eb="15">
      <t>キャク</t>
    </rPh>
    <phoneticPr fontId="1"/>
  </si>
  <si>
    <t>バス種別</t>
    <rPh sb="2" eb="4">
      <t>シュベツ</t>
    </rPh>
    <phoneticPr fontId="1"/>
  </si>
  <si>
    <t>マイクロ</t>
    <phoneticPr fontId="1"/>
  </si>
  <si>
    <t>大型</t>
    <rPh sb="0" eb="2">
      <t>オオガタ</t>
    </rPh>
    <phoneticPr fontId="1"/>
  </si>
  <si>
    <t>中型</t>
    <rPh sb="0" eb="2">
      <t>チュウガタ</t>
    </rPh>
    <phoneticPr fontId="1"/>
  </si>
  <si>
    <t>（様式４-1）</t>
    <rPh sb="1" eb="3">
      <t>ヨウシキ</t>
    </rPh>
    <phoneticPr fontId="1"/>
  </si>
  <si>
    <t>（様式4－2）</t>
    <rPh sb="1" eb="3">
      <t>ヨウシキ</t>
    </rPh>
    <phoneticPr fontId="1"/>
  </si>
  <si>
    <t>使用道具・楽器一覧　（貸出については希望に添えない場合があります。）</t>
    <rPh sb="0" eb="2">
      <t>シヨウ</t>
    </rPh>
    <rPh sb="2" eb="4">
      <t>ドウグ</t>
    </rPh>
    <rPh sb="5" eb="7">
      <t>ガッキ</t>
    </rPh>
    <rPh sb="7" eb="9">
      <t>イチラン</t>
    </rPh>
    <rPh sb="11" eb="13">
      <t>カシダシ</t>
    </rPh>
    <rPh sb="18" eb="20">
      <t>キボウ</t>
    </rPh>
    <rPh sb="21" eb="22">
      <t>ソ</t>
    </rPh>
    <rPh sb="25" eb="27">
      <t>バアイ</t>
    </rPh>
    <phoneticPr fontId="1"/>
  </si>
  <si>
    <t>←合同の場合のみ記入</t>
    <rPh sb="1" eb="3">
      <t>ゴウドウ</t>
    </rPh>
    <rPh sb="4" eb="6">
      <t>バアイ</t>
    </rPh>
    <rPh sb="8" eb="10">
      <t>キニュウ</t>
    </rPh>
    <phoneticPr fontId="1"/>
  </si>
  <si>
    <t>←紹介記入シートに入力することで反映されます。</t>
    <rPh sb="1" eb="3">
      <t>ショウカイ</t>
    </rPh>
    <rPh sb="3" eb="5">
      <t>キニュウ</t>
    </rPh>
    <rPh sb="9" eb="11">
      <t>ニュウリョク</t>
    </rPh>
    <rPh sb="16" eb="18">
      <t>ハンエイ</t>
    </rPh>
    <phoneticPr fontId="1"/>
  </si>
  <si>
    <t>３　紹介文は１ステージにつき１枚とします。</t>
    <rPh sb="2" eb="5">
      <t>しょうかいぶん</t>
    </rPh>
    <rPh sb="15" eb="16">
      <t>まい</t>
    </rPh>
    <phoneticPr fontId="2" type="Hiragana" alignment="distributed"/>
  </si>
  <si>
    <t>紹介文記入シート</t>
    <rPh sb="0" eb="2">
      <t>ショウカイ</t>
    </rPh>
    <rPh sb="2" eb="3">
      <t>ブン</t>
    </rPh>
    <rPh sb="3" eb="5">
      <t>キニュウ</t>
    </rPh>
    <phoneticPr fontId="1"/>
  </si>
  <si>
    <t>先に（様式２）と紹介記入シートを入力してください。</t>
    <rPh sb="0" eb="1">
      <t>サキ</t>
    </rPh>
    <rPh sb="3" eb="5">
      <t>ヨウシキ</t>
    </rPh>
    <rPh sb="8" eb="10">
      <t>ショウカイ</t>
    </rPh>
    <rPh sb="10" eb="12">
      <t>キニュウ</t>
    </rPh>
    <rPh sb="16" eb="18">
      <t>ニュウリョク</t>
    </rPh>
    <phoneticPr fontId="1"/>
  </si>
  <si>
    <t>楽屋（事務局使用欄）</t>
    <rPh sb="0" eb="2">
      <t>ガクヤ</t>
    </rPh>
    <rPh sb="3" eb="6">
      <t>ジムキョク</t>
    </rPh>
    <rPh sb="6" eb="8">
      <t>シヨウ</t>
    </rPh>
    <rPh sb="8" eb="9">
      <t>ラン</t>
    </rPh>
    <phoneticPr fontId="2"/>
  </si>
  <si>
    <r>
      <t xml:space="preserve">リハーサル時間
</t>
    </r>
    <r>
      <rPr>
        <sz val="8"/>
        <color indexed="8"/>
        <rFont val="BIZ UD明朝 Medium"/>
        <family val="1"/>
        <charset val="128"/>
      </rPr>
      <t>(事務局使用欄）</t>
    </r>
    <rPh sb="5" eb="7">
      <t>ジカン</t>
    </rPh>
    <rPh sb="9" eb="12">
      <t>ジムキョク</t>
    </rPh>
    <rPh sb="12" eb="14">
      <t>シヨウ</t>
    </rPh>
    <rPh sb="14" eb="15">
      <t>ラン</t>
    </rPh>
    <phoneticPr fontId="2"/>
  </si>
  <si>
    <r>
      <t xml:space="preserve">蔵置場所
</t>
    </r>
    <r>
      <rPr>
        <sz val="8"/>
        <color indexed="8"/>
        <rFont val="BIZ UD明朝 Medium"/>
        <family val="1"/>
        <charset val="128"/>
      </rPr>
      <t>(事務局使用欄）</t>
    </r>
    <rPh sb="0" eb="1">
      <t>クラ</t>
    </rPh>
    <rPh sb="1" eb="2">
      <t>オ</t>
    </rPh>
    <rPh sb="2" eb="4">
      <t>バショ</t>
    </rPh>
    <rPh sb="9" eb="11">
      <t>シヨウ</t>
    </rPh>
    <phoneticPr fontId="2"/>
  </si>
  <si>
    <t>←連絡先は半角で上記TEL、FAXと同じように入力してください。</t>
    <rPh sb="1" eb="4">
      <t>レンラクサキ</t>
    </rPh>
    <rPh sb="5" eb="7">
      <t>ハンカク</t>
    </rPh>
    <rPh sb="8" eb="10">
      <t>ジョウキ</t>
    </rPh>
    <rPh sb="18" eb="19">
      <t>オナ</t>
    </rPh>
    <rPh sb="23" eb="25">
      <t>ニュウリョク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</si>
  <si>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</si>
  <si>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１　このシートに入力すると、（様式３）に反映されます。</t>
    <rPh sb="8" eb="10">
      <t>にゅうりょく</t>
    </rPh>
    <rPh sb="15" eb="17">
      <t>ようしき</t>
    </rPh>
    <rPh sb="20" eb="22">
      <t>はんえい</t>
    </rPh>
    <phoneticPr fontId="2" type="Hiragana" alignment="distributed"/>
  </si>
  <si>
    <t>２　固有名詞や読みにくい漢字にはふりがなをつけてください。</t>
    <rPh sb="2" eb="4">
      <t>こゆう</t>
    </rPh>
    <rPh sb="4" eb="6">
      <t>めいし</t>
    </rPh>
    <rPh sb="7" eb="8">
      <t>よ</t>
    </rPh>
    <rPh sb="12" eb="14">
      <t>かんじ</t>
    </rPh>
    <phoneticPr fontId="2" type="Hiragana" alignment="distributed"/>
  </si>
  <si>
    <t>←枠が足りない場合はシートを追加してください。</t>
    <rPh sb="1" eb="2">
      <t>ワク</t>
    </rPh>
    <rPh sb="3" eb="4">
      <t>タ</t>
    </rPh>
    <rPh sb="7" eb="9">
      <t>バアイ</t>
    </rPh>
    <rPh sb="14" eb="16">
      <t>ツイカ</t>
    </rPh>
    <phoneticPr fontId="1"/>
  </si>
  <si>
    <t>様式（4-2）にはステージ展開図（音響や照明のタイミングがわかるもの）を記入してください。</t>
    <rPh sb="0" eb="2">
      <t>ヨウシキ</t>
    </rPh>
    <rPh sb="13" eb="16">
      <t>テンカイズ</t>
    </rPh>
    <rPh sb="17" eb="19">
      <t>オンキョウ</t>
    </rPh>
    <rPh sb="20" eb="22">
      <t>ショウメイ</t>
    </rPh>
    <rPh sb="36" eb="38">
      <t>キニュウ</t>
    </rPh>
    <phoneticPr fontId="1"/>
  </si>
  <si>
    <t>・（様式２）を入力すると自動的に反映されます。</t>
    <rPh sb="2" eb="4">
      <t>ヨウシキ</t>
    </rPh>
    <rPh sb="7" eb="9">
      <t>ニュウリョク</t>
    </rPh>
    <rPh sb="12" eb="15">
      <t>ジドウテキ</t>
    </rPh>
    <rPh sb="16" eb="18">
      <t>ハンエイ</t>
    </rPh>
    <phoneticPr fontId="1"/>
  </si>
  <si>
    <t>・様式２に入力した項目と同じものは自動的に反映されます。</t>
    <phoneticPr fontId="1"/>
  </si>
  <si>
    <t>（入力上の注意事項）</t>
    <rPh sb="1" eb="3">
      <t>ニュウリョク</t>
    </rPh>
    <rPh sb="3" eb="4">
      <t>ジョウ</t>
    </rPh>
    <rPh sb="5" eb="7">
      <t>チュウイ</t>
    </rPh>
    <rPh sb="7" eb="9">
      <t>ジコウ</t>
    </rPh>
    <phoneticPr fontId="1"/>
  </si>
  <si>
    <t>←青色のセルに入力してください。</t>
    <rPh sb="1" eb="3">
      <t>アオイロ</t>
    </rPh>
    <rPh sb="7" eb="9">
      <t>ニュウリョク</t>
    </rPh>
    <phoneticPr fontId="1"/>
  </si>
  <si>
    <t>←学校名は正式名称を入力してください。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</si>
  <si>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・複数校による合同の場合についても、参加申込書は学校ごとに作成し、代表校でまとめて提出してください。</t>
    <phoneticPr fontId="1"/>
  </si>
  <si>
    <t>←TEL、FAXは半角で○○○－○○－○○○の形で入力してください。</t>
    <rPh sb="9" eb="11">
      <t>ハンカク</t>
    </rPh>
    <phoneticPr fontId="1"/>
  </si>
  <si>
    <t>←参加人数を半角で入力してください。生徒計、合計は自動で計算されます。</t>
    <rPh sb="1" eb="3">
      <t>サンカ</t>
    </rPh>
    <rPh sb="3" eb="5">
      <t>ニンズウ</t>
    </rPh>
    <rPh sb="6" eb="8">
      <t>ハンカク</t>
    </rPh>
    <rPh sb="9" eb="11">
      <t>ニュウリョク</t>
    </rPh>
    <phoneticPr fontId="1"/>
  </si>
  <si>
    <t>・合同の場合は団体責任者が記入してください。</t>
    <rPh sb="1" eb="3">
      <t>ゴウドウ</t>
    </rPh>
    <rPh sb="4" eb="6">
      <t>バアイ</t>
    </rPh>
    <rPh sb="7" eb="9">
      <t>ダンタイ</t>
    </rPh>
    <rPh sb="9" eb="12">
      <t>セキニンシャ</t>
    </rPh>
    <rPh sb="13" eb="15">
      <t>キニュウ</t>
    </rPh>
    <phoneticPr fontId="1"/>
  </si>
  <si>
    <t>伴奏用音源　　　　ある　（　　　　曲）　　・　　なし</t>
    <rPh sb="0" eb="2">
      <t>バンソウ</t>
    </rPh>
    <rPh sb="2" eb="3">
      <t>ヨウ</t>
    </rPh>
    <rPh sb="3" eb="5">
      <t>オンゲン</t>
    </rPh>
    <rPh sb="17" eb="18">
      <t>キョク</t>
    </rPh>
    <phoneticPr fontId="1"/>
  </si>
  <si>
    <t>事務局使用欄
(記入不要)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2"/>
  </si>
  <si>
    <t>←必要事項を入力後、印字して職印を押印ください。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</si>
  <si>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緊急時連絡先（携帯電話等）</t>
    <rPh sb="0" eb="2">
      <t>キンキュウ</t>
    </rPh>
    <rPh sb="2" eb="3">
      <t>トキ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2"/>
  </si>
  <si>
    <t>押印は必要ありませんが、必ず校長の御承認のもと、御記入ください。</t>
    <phoneticPr fontId="1"/>
  </si>
  <si>
    <t>第４５回近畿高等学校総合文化祭鳥取大会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トットリ</t>
    </rPh>
    <rPh sb="17" eb="18">
      <t>ダイ</t>
    </rPh>
    <rPh sb="18" eb="19">
      <t>カイ</t>
    </rPh>
    <phoneticPr fontId="2"/>
  </si>
  <si>
    <t>令和７年</t>
    <rPh sb="3" eb="4">
      <t>トシ</t>
    </rPh>
    <phoneticPr fontId="2"/>
  </si>
  <si>
    <t>第４５回近畿高等学校総合文化祭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</si>
  <si>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t>鳥取県実行委員会委員長　様</t>
    <rPh sb="0" eb="2">
      <t>トットリ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2"/>
  </si>
  <si>
    <t>郷土芸能・吟詠剣詩舞部門　参加申込書</t>
    <rPh sb="0" eb="2">
      <t>キョウド</t>
    </rPh>
    <rPh sb="2" eb="4">
      <t>ゲイノウ</t>
    </rPh>
    <rPh sb="5" eb="10">
      <t>ギンエイケンシブ</t>
    </rPh>
    <rPh sb="10" eb="12">
      <t>ブモン</t>
    </rPh>
    <rPh sb="13" eb="15">
      <t>サンカ</t>
    </rPh>
    <rPh sb="15" eb="18">
      <t>モウシコミショ</t>
    </rPh>
    <phoneticPr fontId="2"/>
  </si>
  <si>
    <t>郷土芸能・吟詠剣詩舞部門　学校・団体・演目紹介文</t>
    <rPh sb="0" eb="2">
      <t>キョウド</t>
    </rPh>
    <rPh sb="2" eb="4">
      <t>ゲイノウ</t>
    </rPh>
    <rPh sb="5" eb="10">
      <t>ギンエイケンシブ</t>
    </rPh>
    <rPh sb="10" eb="12">
      <t>ブモン</t>
    </rPh>
    <rPh sb="13" eb="15">
      <t>ガッコウ</t>
    </rPh>
    <rPh sb="16" eb="18">
      <t>ダンタイ</t>
    </rPh>
    <rPh sb="19" eb="21">
      <t>エンモク</t>
    </rPh>
    <rPh sb="21" eb="23">
      <t>ショウカイ</t>
    </rPh>
    <rPh sb="23" eb="24">
      <t>ブン</t>
    </rPh>
    <phoneticPr fontId="2"/>
  </si>
  <si>
    <t>（様式５）</t>
    <rPh sb="1" eb="3">
      <t>ヨウシキ</t>
    </rPh>
    <phoneticPr fontId="1"/>
  </si>
  <si>
    <t>第４５回近畿高等学校総合文化祭鳥取大会　郷土芸能部門　ステージ配置図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トットリ</t>
    </rPh>
    <rPh sb="17" eb="19">
      <t>タイカイ</t>
    </rPh>
    <rPh sb="20" eb="22">
      <t>キョウド</t>
    </rPh>
    <rPh sb="22" eb="24">
      <t>ゲイノウ</t>
    </rPh>
    <rPh sb="24" eb="26">
      <t>ブモン</t>
    </rPh>
    <rPh sb="31" eb="34">
      <t>ハイチズ</t>
    </rPh>
    <phoneticPr fontId="1"/>
  </si>
  <si>
    <t>4間</t>
    <rPh sb="1" eb="2">
      <t>マ</t>
    </rPh>
    <phoneticPr fontId="1"/>
  </si>
  <si>
    <t>3間</t>
    <rPh sb="1" eb="2">
      <t>マ</t>
    </rPh>
    <phoneticPr fontId="1"/>
  </si>
  <si>
    <t>2間</t>
    <rPh sb="1" eb="2">
      <t>マ</t>
    </rPh>
    <phoneticPr fontId="1"/>
  </si>
  <si>
    <t>1間</t>
    <rPh sb="1" eb="2">
      <t>マ</t>
    </rPh>
    <phoneticPr fontId="1"/>
  </si>
  <si>
    <t>0間</t>
    <rPh sb="1" eb="2">
      <t>マ</t>
    </rPh>
    <phoneticPr fontId="1"/>
  </si>
  <si>
    <t>事務局記入欄</t>
    <rPh sb="0" eb="3">
      <t>ジムキョク</t>
    </rPh>
    <rPh sb="3" eb="6">
      <t>キニュウラン</t>
    </rPh>
    <phoneticPr fontId="1"/>
  </si>
  <si>
    <t>舞台下手</t>
    <rPh sb="0" eb="2">
      <t>ブタイ</t>
    </rPh>
    <rPh sb="2" eb="4">
      <t>シモテ</t>
    </rPh>
    <phoneticPr fontId="1"/>
  </si>
  <si>
    <t>舞台上手</t>
    <rPh sb="0" eb="2">
      <t>ブタイ</t>
    </rPh>
    <rPh sb="2" eb="4">
      <t>ウワテ</t>
    </rPh>
    <phoneticPr fontId="1"/>
  </si>
  <si>
    <t>（全部で　　　枚）</t>
    <rPh sb="1" eb="3">
      <t>ゼンブ</t>
    </rPh>
    <rPh sb="7" eb="8">
      <t>マイ</t>
    </rPh>
    <phoneticPr fontId="1"/>
  </si>
  <si>
    <t>緊急連絡先</t>
    <rPh sb="0" eb="2">
      <t>キンキュウ</t>
    </rPh>
    <rPh sb="2" eb="5">
      <t>レンラクサキ</t>
    </rPh>
    <phoneticPr fontId="1"/>
  </si>
  <si>
    <t>学校名　　　　
団体名</t>
    <rPh sb="0" eb="3">
      <t>ガッコウメイ</t>
    </rPh>
    <rPh sb="8" eb="10">
      <t>ダンタイ</t>
    </rPh>
    <rPh sb="10" eb="11">
      <t>メイ</t>
    </rPh>
    <phoneticPr fontId="1"/>
  </si>
  <si>
    <t>（舞台責任者）</t>
    <rPh sb="1" eb="6">
      <t>ブタイセキニンシャ</t>
    </rPh>
    <phoneticPr fontId="1"/>
  </si>
  <si>
    <t>※伴奏用音源がある場合は、８月２９日までに事務局までデータを御提出ください。</t>
    <rPh sb="1" eb="3">
      <t>バンソウ</t>
    </rPh>
    <rPh sb="3" eb="4">
      <t>ヨウ</t>
    </rPh>
    <rPh sb="4" eb="6">
      <t>オンゲン</t>
    </rPh>
    <rPh sb="9" eb="11">
      <t>バアイ</t>
    </rPh>
    <rPh sb="14" eb="15">
      <t>ガツ</t>
    </rPh>
    <rPh sb="17" eb="18">
      <t>ニチ</t>
    </rPh>
    <rPh sb="21" eb="24">
      <t>ジムキョク</t>
    </rPh>
    <rPh sb="30" eb="31">
      <t>ゴ</t>
    </rPh>
    <rPh sb="31" eb="3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</si>
</sst>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字&quot;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indexed="8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9"/>
      <color theme="1"/>
      <name val="BIZ UD明朝 Medium"/>
      <family val="1"/>
      <charset val="128"/>
    </font>
    <font>
      <sz val="10"/>
      <color theme="1"/>
      <name val="ＭＳ Ｐゴシック"/>
      <family val="2"/>
      <scheme val="minor"/>
    </font>
    <font>
      <sz val="8"/>
      <color theme="1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8"/>
      <color indexed="8"/>
      <name val="BIZ UD明朝 Medium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0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574">
    <xf numFmtId="0" fontId="0" fillId="0" borderId="0" xfId="0"/>
    <xf numFmtId="0" fontId="4" fillId="2" borderId="11" xfId="0" applyFont="1" applyFill="1" applyBorder="1" applyAlignment="1">
      <alignment wrapText="1"/>
    </xf>
    <xf numFmtId="0" fontId="4" fillId="2" borderId="3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8" fillId="0" borderId="0" xfId="0" applyFont="1"/>
    <xf numFmtId="0" fontId="12" fillId="0" borderId="0" xfId="0" applyFont="1" applyAlignment="1">
      <alignment horizontal="center"/>
    </xf>
    <xf numFmtId="0" fontId="15" fillId="2" borderId="6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70" xfId="0" applyFont="1" applyFill="1" applyBorder="1" applyAlignment="1">
      <alignment vertical="center"/>
    </xf>
    <xf numFmtId="0" fontId="15" fillId="2" borderId="63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center"/>
    </xf>
    <xf numFmtId="0" fontId="8" fillId="0" borderId="79" xfId="0" applyFont="1" applyBorder="1" applyAlignment="1">
      <alignment vertical="top"/>
    </xf>
    <xf numFmtId="0" fontId="8" fillId="0" borderId="29" xfId="0" applyFont="1" applyBorder="1" applyAlignment="1">
      <alignment vertical="top"/>
    </xf>
    <xf numFmtId="0" fontId="12" fillId="0" borderId="13" xfId="0" applyFont="1" applyBorder="1"/>
    <xf numFmtId="0" fontId="12" fillId="0" borderId="32" xfId="0" applyFont="1" applyBorder="1"/>
    <xf numFmtId="0" fontId="0" fillId="0" borderId="42" xfId="0" applyBorder="1"/>
    <xf numFmtId="0" fontId="16" fillId="2" borderId="0" xfId="0" applyFont="1" applyFill="1" applyAlignment="1">
      <alignment horizontal="center" vertical="center"/>
    </xf>
    <xf numFmtId="0" fontId="12" fillId="0" borderId="41" xfId="0" applyFont="1" applyBorder="1" applyAlignment="1">
      <alignment horizontal="right"/>
    </xf>
    <xf numFmtId="0" fontId="12" fillId="0" borderId="4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99" xfId="0" applyFont="1" applyBorder="1"/>
    <xf numFmtId="0" fontId="18" fillId="0" borderId="100" xfId="0" applyFont="1" applyBorder="1"/>
    <xf numFmtId="0" fontId="18" fillId="0" borderId="98" xfId="0" applyFont="1" applyBorder="1"/>
    <xf numFmtId="0" fontId="18" fillId="0" borderId="57" xfId="0" applyFont="1" applyBorder="1"/>
    <xf numFmtId="0" fontId="18" fillId="0" borderId="49" xfId="0" applyFont="1" applyBorder="1"/>
    <xf numFmtId="0" fontId="12" fillId="0" borderId="5" xfId="0" applyFont="1" applyBorder="1"/>
    <xf numFmtId="0" fontId="12" fillId="0" borderId="49" xfId="0" applyFont="1" applyBorder="1"/>
    <xf numFmtId="0" fontId="12" fillId="0" borderId="57" xfId="0" applyFont="1" applyBorder="1"/>
    <xf numFmtId="0" fontId="12" fillId="0" borderId="102" xfId="0" applyFont="1" applyBorder="1"/>
    <xf numFmtId="0" fontId="12" fillId="0" borderId="103" xfId="0" applyFont="1" applyBorder="1"/>
    <xf numFmtId="0" fontId="12" fillId="0" borderId="104" xfId="0" applyFont="1" applyBorder="1"/>
    <xf numFmtId="0" fontId="12" fillId="0" borderId="105" xfId="0" applyFont="1" applyBorder="1"/>
    <xf numFmtId="0" fontId="12" fillId="0" borderId="11" xfId="0" applyFont="1" applyBorder="1"/>
    <xf numFmtId="0" fontId="12" fillId="0" borderId="15" xfId="0" applyFont="1" applyBorder="1"/>
    <xf numFmtId="0" fontId="12" fillId="0" borderId="50" xfId="0" applyFont="1" applyBorder="1"/>
    <xf numFmtId="0" fontId="12" fillId="0" borderId="58" xfId="0" applyFont="1" applyBorder="1"/>
    <xf numFmtId="0" fontId="12" fillId="0" borderId="3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51" xfId="0" applyFont="1" applyBorder="1"/>
    <xf numFmtId="0" fontId="12" fillId="0" borderId="56" xfId="0" applyFont="1" applyBorder="1"/>
    <xf numFmtId="0" fontId="12" fillId="0" borderId="18" xfId="0" applyFont="1" applyBorder="1"/>
    <xf numFmtId="0" fontId="12" fillId="0" borderId="23" xfId="0" applyFont="1" applyBorder="1"/>
    <xf numFmtId="0" fontId="12" fillId="0" borderId="40" xfId="0" applyFont="1" applyBorder="1"/>
    <xf numFmtId="0" fontId="12" fillId="0" borderId="64" xfId="0" applyFont="1" applyBorder="1"/>
    <xf numFmtId="0" fontId="12" fillId="0" borderId="65" xfId="0" applyFont="1" applyBorder="1"/>
    <xf numFmtId="0" fontId="12" fillId="0" borderId="41" xfId="0" applyFont="1" applyBorder="1"/>
    <xf numFmtId="0" fontId="12" fillId="0" borderId="42" xfId="0" applyFont="1" applyBorder="1"/>
    <xf numFmtId="0" fontId="12" fillId="3" borderId="0" xfId="0" applyFont="1" applyFill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76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2" fillId="2" borderId="0" xfId="0" applyFont="1" applyFill="1"/>
    <xf numFmtId="0" fontId="23" fillId="0" borderId="0" xfId="0" applyFont="1" applyAlignment="1">
      <alignment vertical="center"/>
    </xf>
    <xf numFmtId="0" fontId="24" fillId="0" borderId="0" xfId="0" applyFont="1"/>
    <xf numFmtId="0" fontId="4" fillId="2" borderId="59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25" fillId="0" borderId="0" xfId="0" applyFont="1"/>
    <xf numFmtId="0" fontId="18" fillId="0" borderId="0" xfId="0" applyFont="1" applyAlignment="1">
      <alignment shrinkToFit="1"/>
    </xf>
    <xf numFmtId="0" fontId="8" fillId="0" borderId="0" xfId="0" applyFont="1" applyAlignment="1">
      <alignment vertical="center"/>
    </xf>
    <xf numFmtId="0" fontId="26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top"/>
    </xf>
    <xf numFmtId="0" fontId="12" fillId="0" borderId="0" xfId="0" applyFont="1" applyAlignment="1">
      <alignment horizontal="center" vertical="center" textRotation="255"/>
    </xf>
    <xf numFmtId="0" fontId="18" fillId="0" borderId="50" xfId="0" applyFont="1" applyBorder="1"/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0" xfId="0" applyFont="1" applyFill="1" applyBorder="1" applyAlignment="1">
      <alignment horizontal="center" vertical="center" wrapText="1"/>
    </xf>
    <xf numFmtId="0" fontId="4" fillId="2" borderId="10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wrapText="1"/>
    </xf>
    <xf numFmtId="0" fontId="22" fillId="2" borderId="18" xfId="0" applyFont="1" applyFill="1" applyBorder="1" applyAlignment="1">
      <alignment horizontal="center" wrapText="1"/>
    </xf>
    <xf numFmtId="0" fontId="22" fillId="2" borderId="51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 indent="2"/>
    </xf>
    <xf numFmtId="0" fontId="4" fillId="2" borderId="20" xfId="0" applyFont="1" applyFill="1" applyBorder="1" applyAlignment="1">
      <alignment horizontal="distributed" vertical="center" indent="2"/>
    </xf>
    <xf numFmtId="0" fontId="4" fillId="2" borderId="22" xfId="0" applyFont="1" applyFill="1" applyBorder="1" applyAlignment="1">
      <alignment horizontal="distributed" vertical="center" indent="2"/>
    </xf>
    <xf numFmtId="0" fontId="4" fillId="2" borderId="19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49" fontId="5" fillId="2" borderId="29" xfId="1" applyNumberFormat="1" applyFont="1" applyFill="1" applyBorder="1" applyAlignment="1">
      <alignment horizontal="left" vertical="center"/>
    </xf>
    <xf numFmtId="49" fontId="4" fillId="2" borderId="29" xfId="0" applyNumberFormat="1" applyFont="1" applyFill="1" applyBorder="1" applyAlignment="1">
      <alignment horizontal="left" vertical="center"/>
    </xf>
    <xf numFmtId="49" fontId="4" fillId="2" borderId="30" xfId="0" applyNumberFormat="1" applyFont="1" applyFill="1" applyBorder="1" applyAlignment="1">
      <alignment horizontal="left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right"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57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4" fillId="2" borderId="18" xfId="0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22" fillId="2" borderId="17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left" vertical="center" indent="1"/>
    </xf>
    <xf numFmtId="0" fontId="4" fillId="2" borderId="22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15" xfId="0" applyFont="1" applyFill="1" applyBorder="1" applyAlignment="1">
      <alignment horizontal="left" vertical="center" indent="1"/>
    </xf>
    <xf numFmtId="0" fontId="4" fillId="2" borderId="25" xfId="0" applyFont="1" applyFill="1" applyBorder="1" applyAlignment="1">
      <alignment horizontal="left" vertical="center" indent="1"/>
    </xf>
    <xf numFmtId="0" fontId="4" fillId="2" borderId="26" xfId="0" applyFont="1" applyFill="1" applyBorder="1" applyAlignment="1">
      <alignment horizontal="left" vertical="center" indent="1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1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12" fillId="0" borderId="6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6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8" fillId="0" borderId="29" xfId="0" applyNumberFormat="1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12" fillId="0" borderId="66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14" xfId="0" applyFont="1" applyBorder="1" applyAlignment="1">
      <alignment horizontal="left" vertical="center"/>
    </xf>
    <xf numFmtId="0" fontId="8" fillId="0" borderId="5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12" fillId="1" borderId="56" xfId="0" applyFont="1" applyFill="1" applyBorder="1" applyAlignment="1">
      <alignment horizontal="center"/>
    </xf>
    <xf numFmtId="0" fontId="12" fillId="1" borderId="18" xfId="0" applyFont="1" applyFill="1" applyBorder="1" applyAlignment="1">
      <alignment horizontal="center"/>
    </xf>
    <xf numFmtId="0" fontId="12" fillId="1" borderId="51" xfId="0" applyFont="1" applyFill="1" applyBorder="1" applyAlignment="1">
      <alignment horizontal="center"/>
    </xf>
    <xf numFmtId="0" fontId="12" fillId="1" borderId="65" xfId="0" applyFont="1" applyFill="1" applyBorder="1" applyAlignment="1">
      <alignment horizontal="center"/>
    </xf>
    <xf numFmtId="0" fontId="12" fillId="1" borderId="41" xfId="0" applyFont="1" applyFill="1" applyBorder="1" applyAlignment="1">
      <alignment horizontal="center"/>
    </xf>
    <xf numFmtId="0" fontId="12" fillId="1" borderId="64" xfId="0" applyFont="1" applyFill="1" applyBorder="1" applyAlignment="1">
      <alignment horizontal="center"/>
    </xf>
    <xf numFmtId="0" fontId="12" fillId="0" borderId="5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49" fontId="12" fillId="0" borderId="10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49" fontId="12" fillId="0" borderId="11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12" fillId="0" borderId="8" xfId="0" applyNumberFormat="1" applyFont="1" applyBorder="1" applyAlignment="1">
      <alignment horizontal="left"/>
    </xf>
    <xf numFmtId="49" fontId="12" fillId="0" borderId="27" xfId="0" applyNumberFormat="1" applyFont="1" applyBorder="1" applyAlignment="1">
      <alignment horizontal="left"/>
    </xf>
    <xf numFmtId="0" fontId="8" fillId="0" borderId="7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49" fontId="8" fillId="0" borderId="29" xfId="0" applyNumberFormat="1" applyFont="1" applyBorder="1" applyAlignment="1">
      <alignment horizontal="left"/>
    </xf>
    <xf numFmtId="49" fontId="8" fillId="0" borderId="30" xfId="0" applyNumberFormat="1" applyFont="1" applyBorder="1" applyAlignment="1">
      <alignment horizontal="left"/>
    </xf>
    <xf numFmtId="0" fontId="12" fillId="0" borderId="5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8" fillId="0" borderId="32" xfId="0" applyFont="1" applyBorder="1" applyAlignment="1">
      <alignment horizontal="center" vertical="top"/>
    </xf>
    <xf numFmtId="0" fontId="9" fillId="0" borderId="6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6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4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5" borderId="1" xfId="0" applyFont="1" applyFill="1" applyBorder="1" applyAlignment="1">
      <alignment horizontal="right" vertical="center"/>
    </xf>
    <xf numFmtId="0" fontId="18" fillId="0" borderId="81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18" fillId="0" borderId="87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49" fontId="18" fillId="0" borderId="87" xfId="0" applyNumberFormat="1" applyFont="1" applyBorder="1" applyAlignment="1">
      <alignment horizontal="center"/>
    </xf>
    <xf numFmtId="49" fontId="18" fillId="0" borderId="88" xfId="0" applyNumberFormat="1" applyFont="1" applyBorder="1" applyAlignment="1">
      <alignment horizontal="center"/>
    </xf>
    <xf numFmtId="49" fontId="18" fillId="0" borderId="85" xfId="0" applyNumberFormat="1" applyFont="1" applyBorder="1" applyAlignment="1">
      <alignment horizontal="center"/>
    </xf>
    <xf numFmtId="49" fontId="18" fillId="0" borderId="86" xfId="0" applyNumberFormat="1" applyFont="1" applyBorder="1" applyAlignment="1">
      <alignment horizontal="center"/>
    </xf>
    <xf numFmtId="0" fontId="18" fillId="0" borderId="84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/>
    </xf>
    <xf numFmtId="0" fontId="18" fillId="0" borderId="86" xfId="0" applyFont="1" applyBorder="1" applyAlignment="1">
      <alignment horizont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8" fillId="0" borderId="113" xfId="0" applyFont="1" applyBorder="1" applyAlignment="1">
      <alignment horizontal="center"/>
    </xf>
    <xf numFmtId="0" fontId="18" fillId="0" borderId="84" xfId="0" applyFont="1" applyBorder="1" applyAlignment="1">
      <alignment horizontal="center"/>
    </xf>
    <xf numFmtId="0" fontId="18" fillId="0" borderId="55" xfId="0" applyFont="1" applyBorder="1" applyAlignment="1">
      <alignment horizontal="center" vertical="center"/>
    </xf>
    <xf numFmtId="0" fontId="18" fillId="1" borderId="84" xfId="0" applyFont="1" applyFill="1" applyBorder="1" applyAlignment="1">
      <alignment horizontal="left" vertical="top"/>
    </xf>
    <xf numFmtId="0" fontId="18" fillId="1" borderId="85" xfId="0" applyFont="1" applyFill="1" applyBorder="1" applyAlignment="1">
      <alignment horizontal="left" vertical="top"/>
    </xf>
    <xf numFmtId="0" fontId="18" fillId="1" borderId="89" xfId="0" applyFont="1" applyFill="1" applyBorder="1" applyAlignment="1">
      <alignment horizontal="left" vertical="top"/>
    </xf>
    <xf numFmtId="0" fontId="18" fillId="1" borderId="90" xfId="0" applyFont="1" applyFill="1" applyBorder="1" applyAlignment="1">
      <alignment horizontal="left" vertical="top"/>
    </xf>
    <xf numFmtId="0" fontId="8" fillId="0" borderId="17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51" xfId="0" applyFont="1" applyBorder="1" applyAlignment="1">
      <alignment horizontal="center" wrapText="1"/>
    </xf>
    <xf numFmtId="0" fontId="18" fillId="0" borderId="57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49" xfId="0" applyFont="1" applyBorder="1" applyAlignment="1">
      <alignment horizontal="center" wrapText="1"/>
    </xf>
    <xf numFmtId="0" fontId="18" fillId="0" borderId="1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49" xfId="0" applyFont="1" applyBorder="1" applyAlignment="1">
      <alignment horizontal="center" vertical="top" wrapText="1"/>
    </xf>
    <xf numFmtId="0" fontId="18" fillId="0" borderId="58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top" wrapText="1"/>
    </xf>
    <xf numFmtId="0" fontId="18" fillId="0" borderId="85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07" xfId="0" applyFont="1" applyBorder="1" applyAlignment="1">
      <alignment horizontal="center"/>
    </xf>
    <xf numFmtId="0" fontId="18" fillId="0" borderId="108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8" fillId="0" borderId="86" xfId="0" applyFont="1" applyBorder="1" applyAlignment="1">
      <alignment horizontal="center" vertical="center"/>
    </xf>
    <xf numFmtId="0" fontId="18" fillId="1" borderId="17" xfId="0" applyFont="1" applyFill="1" applyBorder="1" applyAlignment="1">
      <alignment horizontal="center" vertical="top"/>
    </xf>
    <xf numFmtId="0" fontId="18" fillId="1" borderId="18" xfId="0" applyFont="1" applyFill="1" applyBorder="1" applyAlignment="1">
      <alignment horizontal="center" vertical="top"/>
    </xf>
    <xf numFmtId="0" fontId="18" fillId="1" borderId="51" xfId="0" applyFont="1" applyFill="1" applyBorder="1" applyAlignment="1">
      <alignment horizontal="center" vertical="top"/>
    </xf>
    <xf numFmtId="0" fontId="18" fillId="1" borderId="40" xfId="0" applyFont="1" applyFill="1" applyBorder="1" applyAlignment="1">
      <alignment horizontal="center" vertical="top"/>
    </xf>
    <xf numFmtId="0" fontId="18" fillId="1" borderId="41" xfId="0" applyFont="1" applyFill="1" applyBorder="1" applyAlignment="1">
      <alignment horizontal="center" vertical="top"/>
    </xf>
    <xf numFmtId="0" fontId="18" fillId="1" borderId="64" xfId="0" applyFont="1" applyFill="1" applyBorder="1" applyAlignment="1">
      <alignment horizontal="center" vertical="top"/>
    </xf>
    <xf numFmtId="0" fontId="18" fillId="0" borderId="95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18" fillId="0" borderId="97" xfId="0" applyFont="1" applyBorder="1" applyAlignment="1">
      <alignment horizontal="center"/>
    </xf>
    <xf numFmtId="0" fontId="18" fillId="0" borderId="98" xfId="0" applyFont="1" applyBorder="1" applyAlignment="1">
      <alignment horizontal="center"/>
    </xf>
    <xf numFmtId="0" fontId="18" fillId="0" borderId="99" xfId="0" applyFont="1" applyBorder="1" applyAlignment="1">
      <alignment horizontal="left" vertical="top" wrapText="1"/>
    </xf>
    <xf numFmtId="0" fontId="18" fillId="0" borderId="100" xfId="0" applyFont="1" applyBorder="1" applyAlignment="1">
      <alignment horizontal="left" vertical="top" wrapText="1"/>
    </xf>
    <xf numFmtId="0" fontId="18" fillId="0" borderId="98" xfId="0" applyFont="1" applyBorder="1" applyAlignment="1">
      <alignment horizontal="left" vertical="top" wrapText="1"/>
    </xf>
    <xf numFmtId="0" fontId="18" fillId="0" borderId="5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49" xfId="0" applyFont="1" applyBorder="1" applyAlignment="1">
      <alignment horizontal="left" vertical="top" wrapText="1"/>
    </xf>
    <xf numFmtId="0" fontId="18" fillId="0" borderId="104" xfId="0" applyFont="1" applyBorder="1" applyAlignment="1">
      <alignment horizontal="left" vertical="top" wrapText="1"/>
    </xf>
    <xf numFmtId="0" fontId="18" fillId="0" borderId="105" xfId="0" applyFont="1" applyBorder="1" applyAlignment="1">
      <alignment horizontal="left" vertical="top" wrapText="1"/>
    </xf>
    <xf numFmtId="0" fontId="18" fillId="0" borderId="103" xfId="0" applyFont="1" applyBorder="1" applyAlignment="1">
      <alignment horizontal="left" vertical="top" wrapText="1"/>
    </xf>
    <xf numFmtId="0" fontId="18" fillId="0" borderId="99" xfId="0" applyFont="1" applyBorder="1" applyAlignment="1">
      <alignment horizontal="center" wrapText="1"/>
    </xf>
    <xf numFmtId="0" fontId="18" fillId="0" borderId="101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20" fillId="0" borderId="57" xfId="0" applyFont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center" vertical="center" wrapText="1" shrinkToFit="1"/>
    </xf>
    <xf numFmtId="0" fontId="20" fillId="0" borderId="104" xfId="0" applyFont="1" applyBorder="1" applyAlignment="1">
      <alignment horizontal="center" vertical="center" wrapText="1" shrinkToFit="1"/>
    </xf>
    <xf numFmtId="0" fontId="20" fillId="0" borderId="106" xfId="0" applyFont="1" applyBorder="1" applyAlignment="1">
      <alignment horizontal="center" vertical="center" wrapText="1" shrinkToFit="1"/>
    </xf>
    <xf numFmtId="0" fontId="12" fillId="0" borderId="99" xfId="0" applyFont="1" applyBorder="1" applyAlignment="1">
      <alignment horizontal="center" wrapText="1"/>
    </xf>
    <xf numFmtId="0" fontId="12" fillId="0" borderId="100" xfId="0" applyFont="1" applyBorder="1" applyAlignment="1">
      <alignment horizontal="center" wrapText="1"/>
    </xf>
    <xf numFmtId="0" fontId="12" fillId="0" borderId="98" xfId="0" applyFont="1" applyBorder="1" applyAlignment="1">
      <alignment horizontal="center" wrapText="1"/>
    </xf>
    <xf numFmtId="0" fontId="12" fillId="0" borderId="5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0" fontId="12" fillId="0" borderId="58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50" xfId="0" applyFont="1" applyBorder="1" applyAlignment="1">
      <alignment horizontal="center" wrapText="1"/>
    </xf>
    <xf numFmtId="0" fontId="12" fillId="0" borderId="5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 shrinkToFit="1"/>
    </xf>
    <xf numFmtId="0" fontId="18" fillId="0" borderId="85" xfId="0" applyFont="1" applyBorder="1" applyAlignment="1">
      <alignment horizontal="center" shrinkToFit="1"/>
    </xf>
    <xf numFmtId="0" fontId="12" fillId="0" borderId="116" xfId="0" applyFont="1" applyBorder="1" applyAlignment="1">
      <alignment horizontal="center"/>
    </xf>
    <xf numFmtId="0" fontId="12" fillId="0" borderId="117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3" fillId="0" borderId="85" xfId="0" applyFont="1" applyBorder="1" applyAlignment="1">
      <alignment horizontal="center" vertical="center"/>
    </xf>
    <xf numFmtId="0" fontId="12" fillId="1" borderId="85" xfId="0" applyFont="1" applyFill="1" applyBorder="1" applyAlignment="1">
      <alignment vertical="top"/>
    </xf>
    <xf numFmtId="0" fontId="12" fillId="0" borderId="85" xfId="0" applyFont="1" applyBorder="1" applyAlignment="1">
      <alignment horizontal="center" vertical="center" textRotation="255"/>
    </xf>
    <xf numFmtId="0" fontId="0" fillId="0" borderId="5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8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20" fillId="0" borderId="85" xfId="0" applyFont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20" fillId="0" borderId="119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7" fillId="2" borderId="8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11</xdr:row>
      <xdr:rowOff>0</xdr:rowOff>
    </xdr:from>
    <xdr:to>
      <xdr:col>6</xdr:col>
      <xdr:colOff>247650</xdr:colOff>
      <xdr:row>11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0075" y="1924050"/>
          <a:ext cx="1247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r>
            <a:rPr kumimoji="1" lang="ja-JP" altLang="en-US" sz="800"/>
            <a:t>　</a:t>
          </a:r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踊り（</a:t>
          </a:r>
          <a:r>
            <a:rPr kumimoji="1" lang="en-US" altLang="ja-JP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16</a:t>
          </a:r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名）</a:t>
          </a:r>
        </a:p>
      </xdr:txBody>
    </xdr:sp>
    <xdr:clientData/>
  </xdr:twoCellAnchor>
  <xdr:twoCellAnchor>
    <xdr:from>
      <xdr:col>2</xdr:col>
      <xdr:colOff>161926</xdr:colOff>
      <xdr:row>11</xdr:row>
      <xdr:rowOff>152400</xdr:rowOff>
    </xdr:from>
    <xdr:to>
      <xdr:col>3</xdr:col>
      <xdr:colOff>76200</xdr:colOff>
      <xdr:row>11</xdr:row>
      <xdr:rowOff>152400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657226" y="2076450"/>
          <a:ext cx="190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304800</xdr:colOff>
      <xdr:row>14</xdr:row>
      <xdr:rowOff>57149</xdr:rowOff>
    </xdr:from>
    <xdr:to>
      <xdr:col>36</xdr:col>
      <xdr:colOff>171450</xdr:colOff>
      <xdr:row>29</xdr:row>
      <xdr:rowOff>95250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6A8DE52-F5A7-438A-BC3F-CD53DEAF43FD}"/>
            </a:ext>
          </a:extLst>
        </xdr:cNvPr>
        <xdr:cNvSpPr txBox="1"/>
      </xdr:nvSpPr>
      <xdr:spPr>
        <a:xfrm>
          <a:off x="7962900" y="2257424"/>
          <a:ext cx="2028825" cy="235267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記入上の注意事項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・合同の場合は団体責任者が記入してください。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・リハーサルに参加しない場合は、舞台担当者より、舞台責任者へ直接連絡する場合があります。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・開演時から舞台上の転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換がある場合はシートを追加して記入してください。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3</xdr:col>
      <xdr:colOff>190500</xdr:colOff>
      <xdr:row>17</xdr:row>
      <xdr:rowOff>9525</xdr:rowOff>
    </xdr:from>
    <xdr:to>
      <xdr:col>3</xdr:col>
      <xdr:colOff>190500</xdr:colOff>
      <xdr:row>33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B1962B23-F67F-4942-8786-652042B07E63}"/>
            </a:ext>
          </a:extLst>
        </xdr:cNvPr>
        <xdr:cNvCxnSpPr/>
      </xdr:nvCxnSpPr>
      <xdr:spPr>
        <a:xfrm>
          <a:off x="838200" y="2724150"/>
          <a:ext cx="0" cy="23907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200026</xdr:colOff>
      <xdr:row>3</xdr:row>
      <xdr:rowOff>0</xdr:rowOff>
    </xdr:from>
    <xdr:to>
      <xdr:col>3</xdr:col>
      <xdr:colOff>200026</xdr:colOff>
      <xdr:row>18</xdr:row>
      <xdr:rowOff>133350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728174EF-47E4-4EDB-85E0-FE1F4C4DDEAE}"/>
            </a:ext>
          </a:extLst>
        </xdr:cNvPr>
        <xdr:cNvCxnSpPr/>
      </xdr:nvCxnSpPr>
      <xdr:spPr>
        <a:xfrm flipV="1">
          <a:off x="847726" y="485775"/>
          <a:ext cx="0" cy="24479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16</xdr:row>
      <xdr:rowOff>114300</xdr:rowOff>
    </xdr:from>
    <xdr:to>
      <xdr:col>3</xdr:col>
      <xdr:colOff>337963</xdr:colOff>
      <xdr:row>18</xdr:row>
      <xdr:rowOff>152400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AD7FA41-33EB-4CE6-A727-86CD093076A6}"/>
            </a:ext>
          </a:extLst>
        </xdr:cNvPr>
        <xdr:cNvSpPr txBox="1"/>
      </xdr:nvSpPr>
      <xdr:spPr>
        <a:xfrm>
          <a:off x="219075" y="2657475"/>
          <a:ext cx="766588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latin typeface="BIZ UD明朝 Medium" panose="02020500000000000000" pitchFamily="17" charset="-128"/>
              <a:ea typeface="BIZ UD明朝 Medium" panose="02020500000000000000" pitchFamily="17" charset="-128"/>
            </a:rPr>
            <a:t>13.5m</a:t>
          </a:r>
          <a:endParaRPr kumimoji="1" lang="ja-JP" altLang="en-US" sz="105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16</xdr:col>
      <xdr:colOff>190500</xdr:colOff>
      <xdr:row>33</xdr:row>
      <xdr:rowOff>152400</xdr:rowOff>
    </xdr:from>
    <xdr:to>
      <xdr:col>27</xdr:col>
      <xdr:colOff>257175</xdr:colOff>
      <xdr:row>33</xdr:row>
      <xdr:rowOff>152400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F6995FC5-51D7-44DB-832B-072D11BC4C99}"/>
            </a:ext>
          </a:extLst>
        </xdr:cNvPr>
        <xdr:cNvCxnSpPr/>
      </xdr:nvCxnSpPr>
      <xdr:spPr>
        <a:xfrm>
          <a:off x="4533900" y="5267325"/>
          <a:ext cx="3105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371476</xdr:colOff>
      <xdr:row>33</xdr:row>
      <xdr:rowOff>152400</xdr:rowOff>
    </xdr:from>
    <xdr:to>
      <xdr:col>14</xdr:col>
      <xdr:colOff>219075</xdr:colOff>
      <xdr:row>33</xdr:row>
      <xdr:rowOff>152400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F3BF040-169E-4C8F-A45F-B69C74DE365C}"/>
            </a:ext>
          </a:extLst>
        </xdr:cNvPr>
        <xdr:cNvCxnSpPr/>
      </xdr:nvCxnSpPr>
      <xdr:spPr>
        <a:xfrm flipH="1">
          <a:off x="1019176" y="5267325"/>
          <a:ext cx="29908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33</xdr:row>
      <xdr:rowOff>28575</xdr:rowOff>
    </xdr:from>
    <xdr:to>
      <xdr:col>17</xdr:col>
      <xdr:colOff>66676</xdr:colOff>
      <xdr:row>34</xdr:row>
      <xdr:rowOff>154517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4F41717-016C-4FC9-98F0-E63E303AE2FA}"/>
            </a:ext>
          </a:extLst>
        </xdr:cNvPr>
        <xdr:cNvSpPr txBox="1"/>
      </xdr:nvSpPr>
      <xdr:spPr>
        <a:xfrm>
          <a:off x="3952875" y="5143500"/>
          <a:ext cx="733426" cy="29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>
              <a:solidFill>
                <a:schemeClr val="dk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18</a:t>
          </a:r>
          <a:r>
            <a:rPr kumimoji="1" lang="en-US" altLang="ja-JP" sz="105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m</a:t>
          </a:r>
          <a:endParaRPr kumimoji="1" lang="ja-JP" altLang="en-US" sz="105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4"/>
  <sheetViews>
    <sheetView view="pageBreakPreview" topLeftCell="A22" zoomScale="90" zoomScaleNormal="100" zoomScaleSheetLayoutView="90" workbookViewId="0">
      <selection activeCell="BA9" sqref="BA9"/>
    </sheetView>
  </sheetViews>
  <sheetFormatPr defaultRowHeight="13.5" x14ac:dyDescent="0.15"/>
  <cols>
    <col min="1" max="24" width="2.375" customWidth="1"/>
    <col min="25" max="25" width="3.25" customWidth="1"/>
    <col min="26" max="39" width="2.375" customWidth="1"/>
    <col min="40" max="40" width="2.25" customWidth="1"/>
    <col min="41" max="56" width="2.375" style="10" customWidth="1"/>
    <col min="57" max="57" width="9.875" style="10" customWidth="1"/>
    <col min="58" max="69" width="9" style="10"/>
  </cols>
  <sheetData>
    <row r="1" spans="1:43" x14ac:dyDescent="0.15">
      <c r="A1" s="285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O1" s="10" t="s">
        <v>164</v>
      </c>
    </row>
    <row r="2" spans="1:43" ht="14.25" x14ac:dyDescent="0.15">
      <c r="A2" s="254" t="s">
        <v>176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O2" s="10" t="s">
        <v>167</v>
      </c>
    </row>
    <row r="3" spans="1:43" x14ac:dyDescent="0.15">
      <c r="A3" s="286" t="s">
        <v>180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O3" s="10" t="s">
        <v>163</v>
      </c>
    </row>
    <row r="4" spans="1:43" ht="14.25" thickBot="1" x14ac:dyDescent="0.2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</row>
    <row r="5" spans="1:43" ht="13.5" customHeight="1" x14ac:dyDescent="0.15">
      <c r="A5" s="287" t="s">
        <v>1</v>
      </c>
      <c r="B5" s="288"/>
      <c r="C5" s="288"/>
      <c r="D5" s="288"/>
      <c r="E5" s="288"/>
      <c r="F5" s="289"/>
      <c r="G5" s="294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95" t="s">
        <v>172</v>
      </c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6"/>
      <c r="AO5" s="10" t="s">
        <v>165</v>
      </c>
      <c r="AP5" s="59"/>
      <c r="AQ5" s="59"/>
    </row>
    <row r="6" spans="1:43" ht="14.25" customHeight="1" x14ac:dyDescent="0.15">
      <c r="A6" s="166"/>
      <c r="B6" s="145"/>
      <c r="C6" s="145"/>
      <c r="D6" s="145"/>
      <c r="E6" s="145"/>
      <c r="F6" s="167"/>
      <c r="G6" s="190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4"/>
      <c r="AO6" s="10" t="s">
        <v>66</v>
      </c>
    </row>
    <row r="7" spans="1:43" x14ac:dyDescent="0.15">
      <c r="A7" s="282" t="s">
        <v>2</v>
      </c>
      <c r="B7" s="283"/>
      <c r="C7" s="283"/>
      <c r="D7" s="283"/>
      <c r="E7" s="283"/>
      <c r="F7" s="284"/>
      <c r="G7" s="189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290"/>
      <c r="AO7" s="10" t="s">
        <v>166</v>
      </c>
    </row>
    <row r="8" spans="1:43" x14ac:dyDescent="0.15">
      <c r="A8" s="148" t="s">
        <v>3</v>
      </c>
      <c r="B8" s="128"/>
      <c r="C8" s="128"/>
      <c r="D8" s="128"/>
      <c r="E8" s="128"/>
      <c r="F8" s="129"/>
      <c r="G8" s="291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292"/>
    </row>
    <row r="9" spans="1:43" x14ac:dyDescent="0.15">
      <c r="A9" s="130"/>
      <c r="B9" s="131"/>
      <c r="C9" s="131"/>
      <c r="D9" s="131"/>
      <c r="E9" s="131"/>
      <c r="F9" s="132"/>
      <c r="G9" s="190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293"/>
    </row>
    <row r="10" spans="1:43" ht="17.25" customHeight="1" x14ac:dyDescent="0.15">
      <c r="A10" s="262" t="s">
        <v>2</v>
      </c>
      <c r="B10" s="263"/>
      <c r="C10" s="263"/>
      <c r="D10" s="263"/>
      <c r="E10" s="263"/>
      <c r="F10" s="264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6"/>
    </row>
    <row r="11" spans="1:43" x14ac:dyDescent="0.15">
      <c r="A11" s="148" t="s">
        <v>4</v>
      </c>
      <c r="B11" s="128"/>
      <c r="C11" s="128"/>
      <c r="D11" s="128"/>
      <c r="E11" s="128"/>
      <c r="F11" s="129"/>
      <c r="G11" s="79" t="s">
        <v>5</v>
      </c>
      <c r="H11" s="140"/>
      <c r="I11" s="281"/>
      <c r="J11" s="281"/>
      <c r="K11" s="281"/>
      <c r="L11" s="80" t="s">
        <v>6</v>
      </c>
      <c r="M11" s="140"/>
      <c r="N11" s="281"/>
      <c r="O11" s="281"/>
      <c r="P11" s="281"/>
      <c r="Q11" s="281"/>
      <c r="R11" s="281"/>
      <c r="S11" s="89"/>
      <c r="T11" s="89"/>
      <c r="U11" s="89"/>
      <c r="V11" s="89"/>
      <c r="W11" s="89"/>
      <c r="X11" s="89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1"/>
      <c r="AO11" s="10" t="s">
        <v>67</v>
      </c>
    </row>
    <row r="12" spans="1:43" ht="27" customHeight="1" x14ac:dyDescent="0.15">
      <c r="A12" s="148"/>
      <c r="B12" s="128"/>
      <c r="C12" s="128"/>
      <c r="D12" s="128"/>
      <c r="E12" s="128"/>
      <c r="F12" s="129"/>
      <c r="G12" s="277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9"/>
    </row>
    <row r="13" spans="1:43" x14ac:dyDescent="0.15">
      <c r="A13" s="130"/>
      <c r="B13" s="131"/>
      <c r="C13" s="131"/>
      <c r="D13" s="131"/>
      <c r="E13" s="131"/>
      <c r="F13" s="132"/>
      <c r="G13" s="145" t="s">
        <v>7</v>
      </c>
      <c r="H13" s="145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145" t="s">
        <v>45</v>
      </c>
      <c r="T13" s="145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"/>
      <c r="AG13" s="2"/>
      <c r="AH13" s="2"/>
      <c r="AI13" s="2"/>
      <c r="AJ13" s="2"/>
      <c r="AK13" s="2"/>
      <c r="AL13" s="2"/>
      <c r="AM13" s="3"/>
      <c r="AO13" s="10" t="s">
        <v>168</v>
      </c>
    </row>
    <row r="14" spans="1:43" ht="18" customHeight="1" x14ac:dyDescent="0.15">
      <c r="A14" s="262" t="s">
        <v>8</v>
      </c>
      <c r="B14" s="263"/>
      <c r="C14" s="263"/>
      <c r="D14" s="263"/>
      <c r="E14" s="263"/>
      <c r="F14" s="264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  <c r="AA14" s="267" t="s">
        <v>174</v>
      </c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8"/>
      <c r="AO14" s="64"/>
    </row>
    <row r="15" spans="1:43" x14ac:dyDescent="0.15">
      <c r="A15" s="148" t="s">
        <v>9</v>
      </c>
      <c r="B15" s="128"/>
      <c r="C15" s="128"/>
      <c r="D15" s="128"/>
      <c r="E15" s="128"/>
      <c r="F15" s="129"/>
      <c r="G15" s="269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1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272"/>
      <c r="AO15" s="10" t="s">
        <v>156</v>
      </c>
    </row>
    <row r="16" spans="1:43" x14ac:dyDescent="0.15">
      <c r="A16" s="127"/>
      <c r="B16" s="128"/>
      <c r="C16" s="128"/>
      <c r="D16" s="128"/>
      <c r="E16" s="128"/>
      <c r="F16" s="129"/>
      <c r="G16" s="269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1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4"/>
      <c r="AO16" s="10" t="s">
        <v>68</v>
      </c>
    </row>
    <row r="17" spans="1:41" x14ac:dyDescent="0.15">
      <c r="A17" s="166" t="s">
        <v>10</v>
      </c>
      <c r="B17" s="145"/>
      <c r="C17" s="145"/>
      <c r="D17" s="145"/>
      <c r="E17" s="145"/>
      <c r="F17" s="167"/>
      <c r="G17" s="247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9"/>
    </row>
    <row r="18" spans="1:41" x14ac:dyDescent="0.15">
      <c r="A18" s="124" t="s">
        <v>11</v>
      </c>
      <c r="B18" s="125"/>
      <c r="C18" s="125"/>
      <c r="D18" s="125"/>
      <c r="E18" s="125"/>
      <c r="F18" s="126"/>
      <c r="G18" s="250"/>
      <c r="H18" s="251"/>
      <c r="I18" s="251"/>
      <c r="J18" s="251"/>
      <c r="K18" s="252"/>
      <c r="L18" s="256" t="str">
        <f>IF(G18="","",IF(G18="単独校出演","","自校を含む出演校数→"))</f>
        <v/>
      </c>
      <c r="M18" s="257"/>
      <c r="N18" s="257"/>
      <c r="O18" s="257"/>
      <c r="P18" s="257"/>
      <c r="Q18" s="257"/>
      <c r="R18" s="257"/>
      <c r="S18" s="257"/>
      <c r="T18" s="260"/>
      <c r="U18" s="260"/>
      <c r="V18" s="260"/>
      <c r="W18" s="260" t="str">
        <f>IF(G18="","",IF(G18="単独校出演","","校"))</f>
        <v/>
      </c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50"/>
    </row>
    <row r="19" spans="1:41" x14ac:dyDescent="0.15">
      <c r="A19" s="127"/>
      <c r="B19" s="128"/>
      <c r="C19" s="128"/>
      <c r="D19" s="128"/>
      <c r="E19" s="128"/>
      <c r="F19" s="129"/>
      <c r="G19" s="253"/>
      <c r="H19" s="254"/>
      <c r="I19" s="254"/>
      <c r="J19" s="254"/>
      <c r="K19" s="255"/>
      <c r="L19" s="258"/>
      <c r="M19" s="259"/>
      <c r="N19" s="259"/>
      <c r="O19" s="259"/>
      <c r="P19" s="259"/>
      <c r="Q19" s="259"/>
      <c r="R19" s="259"/>
      <c r="S19" s="259"/>
      <c r="T19" s="214"/>
      <c r="U19" s="214"/>
      <c r="V19" s="214"/>
      <c r="W19" s="214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2"/>
      <c r="AO19" s="10" t="s">
        <v>61</v>
      </c>
    </row>
    <row r="20" spans="1:41" x14ac:dyDescent="0.15">
      <c r="A20" s="127"/>
      <c r="B20" s="128"/>
      <c r="C20" s="128"/>
      <c r="D20" s="128"/>
      <c r="E20" s="128"/>
      <c r="F20" s="129"/>
      <c r="G20" s="253"/>
      <c r="H20" s="254"/>
      <c r="I20" s="254"/>
      <c r="J20" s="254"/>
      <c r="K20" s="255"/>
      <c r="L20" s="258" t="str">
        <f>IF(G18="","",IF(G18="単独校出演","","合同団体名→"))</f>
        <v/>
      </c>
      <c r="M20" s="259"/>
      <c r="N20" s="259"/>
      <c r="O20" s="259"/>
      <c r="P20" s="259"/>
      <c r="Q20" s="259"/>
      <c r="R20" s="259"/>
      <c r="S20" s="259"/>
      <c r="T20" s="261" t="str">
        <f>IF(G18="","",IF(G18="単独校出演","","合同団体名"))</f>
        <v/>
      </c>
      <c r="U20" s="261"/>
      <c r="V20" s="261"/>
      <c r="W20" s="26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2"/>
    </row>
    <row r="21" spans="1:41" x14ac:dyDescent="0.15">
      <c r="A21" s="127"/>
      <c r="B21" s="128"/>
      <c r="C21" s="128"/>
      <c r="D21" s="128"/>
      <c r="E21" s="128"/>
      <c r="F21" s="129"/>
      <c r="G21" s="253"/>
      <c r="H21" s="254"/>
      <c r="I21" s="254"/>
      <c r="J21" s="254"/>
      <c r="K21" s="255"/>
      <c r="L21" s="258"/>
      <c r="M21" s="259"/>
      <c r="N21" s="259"/>
      <c r="O21" s="259"/>
      <c r="P21" s="259"/>
      <c r="Q21" s="259"/>
      <c r="R21" s="259"/>
      <c r="S21" s="259"/>
      <c r="T21" s="261"/>
      <c r="U21" s="261"/>
      <c r="V21" s="261"/>
      <c r="W21" s="26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2"/>
    </row>
    <row r="22" spans="1:41" ht="29.1" customHeight="1" x14ac:dyDescent="0.15">
      <c r="A22" s="100" t="s">
        <v>59</v>
      </c>
      <c r="B22" s="101"/>
      <c r="C22" s="101"/>
      <c r="D22" s="101"/>
      <c r="E22" s="101"/>
      <c r="F22" s="102"/>
      <c r="G22" s="103"/>
      <c r="H22" s="104"/>
      <c r="I22" s="104"/>
      <c r="J22" s="104"/>
      <c r="K22" s="105"/>
      <c r="L22" s="87"/>
      <c r="M22" s="87"/>
      <c r="N22" s="87"/>
      <c r="O22" s="87"/>
      <c r="P22" s="87"/>
      <c r="Q22" s="87"/>
      <c r="R22" s="87"/>
      <c r="S22" s="87"/>
      <c r="T22" s="86"/>
      <c r="U22" s="86"/>
      <c r="V22" s="86"/>
      <c r="W22" s="86"/>
      <c r="X22" s="86"/>
      <c r="Y22" s="86"/>
      <c r="Z22" s="86"/>
      <c r="AA22" s="86"/>
      <c r="AB22" s="86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8"/>
    </row>
    <row r="23" spans="1:41" x14ac:dyDescent="0.15">
      <c r="A23" s="221" t="s">
        <v>138</v>
      </c>
      <c r="B23" s="162"/>
      <c r="C23" s="162"/>
      <c r="D23" s="162"/>
      <c r="E23" s="162"/>
      <c r="F23" s="163"/>
      <c r="G23" s="207" t="s">
        <v>12</v>
      </c>
      <c r="H23" s="207"/>
      <c r="I23" s="207"/>
      <c r="J23" s="222"/>
      <c r="K23" s="223" t="s">
        <v>13</v>
      </c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5"/>
      <c r="W23" s="169" t="s">
        <v>14</v>
      </c>
      <c r="X23" s="169"/>
      <c r="Y23" s="169"/>
      <c r="Z23" s="169"/>
      <c r="AA23" s="169" t="s">
        <v>15</v>
      </c>
      <c r="AB23" s="169"/>
      <c r="AC23" s="169"/>
      <c r="AD23" s="226"/>
      <c r="AE23" s="237" t="s">
        <v>153</v>
      </c>
      <c r="AF23" s="238"/>
      <c r="AG23" s="238"/>
      <c r="AH23" s="238"/>
      <c r="AI23" s="238"/>
      <c r="AJ23" s="238"/>
      <c r="AK23" s="238"/>
      <c r="AL23" s="238"/>
      <c r="AM23" s="239"/>
      <c r="AO23" s="10" t="s">
        <v>169</v>
      </c>
    </row>
    <row r="24" spans="1:41" x14ac:dyDescent="0.15">
      <c r="A24" s="164"/>
      <c r="B24" s="107"/>
      <c r="C24" s="107"/>
      <c r="D24" s="107"/>
      <c r="E24" s="107"/>
      <c r="F24" s="165"/>
      <c r="G24" s="140">
        <f>$S$25+$W$24+$AA$24</f>
        <v>0</v>
      </c>
      <c r="H24" s="140"/>
      <c r="I24" s="140"/>
      <c r="J24" s="240" t="s">
        <v>16</v>
      </c>
      <c r="K24" s="242" t="s">
        <v>17</v>
      </c>
      <c r="L24" s="243"/>
      <c r="M24" s="243"/>
      <c r="N24" s="244"/>
      <c r="O24" s="242" t="s">
        <v>18</v>
      </c>
      <c r="P24" s="243"/>
      <c r="Q24" s="243"/>
      <c r="R24" s="244"/>
      <c r="S24" s="242" t="s">
        <v>19</v>
      </c>
      <c r="T24" s="243"/>
      <c r="U24" s="243"/>
      <c r="V24" s="244"/>
      <c r="W24" s="112"/>
      <c r="X24" s="112"/>
      <c r="Y24" s="114"/>
      <c r="Z24" s="116" t="s">
        <v>16</v>
      </c>
      <c r="AA24" s="112"/>
      <c r="AB24" s="112"/>
      <c r="AC24" s="114"/>
      <c r="AD24" s="245" t="s">
        <v>16</v>
      </c>
      <c r="AE24" s="227"/>
      <c r="AF24" s="228"/>
      <c r="AG24" s="228"/>
      <c r="AH24" s="228"/>
      <c r="AI24" s="228"/>
      <c r="AJ24" s="228"/>
      <c r="AK24" s="228"/>
      <c r="AL24" s="228"/>
      <c r="AM24" s="229"/>
    </row>
    <row r="25" spans="1:41" x14ac:dyDescent="0.15">
      <c r="A25" s="164"/>
      <c r="B25" s="107"/>
      <c r="C25" s="107"/>
      <c r="D25" s="107"/>
      <c r="E25" s="107"/>
      <c r="F25" s="165"/>
      <c r="G25" s="107"/>
      <c r="H25" s="107"/>
      <c r="I25" s="107"/>
      <c r="J25" s="214"/>
      <c r="K25" s="233"/>
      <c r="L25" s="217"/>
      <c r="M25" s="217"/>
      <c r="N25" s="235" t="s">
        <v>16</v>
      </c>
      <c r="O25" s="233"/>
      <c r="P25" s="217"/>
      <c r="Q25" s="217"/>
      <c r="R25" s="235" t="s">
        <v>16</v>
      </c>
      <c r="S25" s="233">
        <f>$K$25+O25</f>
        <v>0</v>
      </c>
      <c r="T25" s="217"/>
      <c r="U25" s="217"/>
      <c r="V25" s="235" t="s">
        <v>16</v>
      </c>
      <c r="W25" s="112"/>
      <c r="X25" s="112"/>
      <c r="Y25" s="114"/>
      <c r="Z25" s="116"/>
      <c r="AA25" s="112"/>
      <c r="AB25" s="112"/>
      <c r="AC25" s="114"/>
      <c r="AD25" s="245"/>
      <c r="AE25" s="227"/>
      <c r="AF25" s="228"/>
      <c r="AG25" s="228"/>
      <c r="AH25" s="228"/>
      <c r="AI25" s="228"/>
      <c r="AJ25" s="228"/>
      <c r="AK25" s="228"/>
      <c r="AL25" s="228"/>
      <c r="AM25" s="229"/>
    </row>
    <row r="26" spans="1:41" x14ac:dyDescent="0.15">
      <c r="A26" s="166"/>
      <c r="B26" s="145"/>
      <c r="C26" s="145"/>
      <c r="D26" s="145"/>
      <c r="E26" s="145"/>
      <c r="F26" s="167"/>
      <c r="G26" s="145"/>
      <c r="H26" s="145"/>
      <c r="I26" s="145"/>
      <c r="J26" s="241"/>
      <c r="K26" s="234"/>
      <c r="L26" s="153"/>
      <c r="M26" s="153"/>
      <c r="N26" s="236"/>
      <c r="O26" s="234"/>
      <c r="P26" s="153"/>
      <c r="Q26" s="153"/>
      <c r="R26" s="236"/>
      <c r="S26" s="234"/>
      <c r="T26" s="153"/>
      <c r="U26" s="153"/>
      <c r="V26" s="236"/>
      <c r="W26" s="113"/>
      <c r="X26" s="113"/>
      <c r="Y26" s="115"/>
      <c r="Z26" s="117"/>
      <c r="AA26" s="113"/>
      <c r="AB26" s="113"/>
      <c r="AC26" s="115"/>
      <c r="AD26" s="246"/>
      <c r="AE26" s="230"/>
      <c r="AF26" s="231"/>
      <c r="AG26" s="231"/>
      <c r="AH26" s="231"/>
      <c r="AI26" s="231"/>
      <c r="AJ26" s="231"/>
      <c r="AK26" s="231"/>
      <c r="AL26" s="231"/>
      <c r="AM26" s="232"/>
    </row>
    <row r="27" spans="1:41" ht="14.25" customHeight="1" x14ac:dyDescent="0.15">
      <c r="A27" s="201" t="s">
        <v>2</v>
      </c>
      <c r="B27" s="202"/>
      <c r="C27" s="202"/>
      <c r="D27" s="202"/>
      <c r="E27" s="202"/>
      <c r="F27" s="203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5"/>
      <c r="AH27" s="206" t="s">
        <v>20</v>
      </c>
      <c r="AI27" s="207"/>
      <c r="AJ27" s="207"/>
      <c r="AK27" s="207"/>
      <c r="AL27" s="207"/>
      <c r="AM27" s="208"/>
    </row>
    <row r="28" spans="1:41" x14ac:dyDescent="0.15">
      <c r="A28" s="209" t="s">
        <v>21</v>
      </c>
      <c r="B28" s="151"/>
      <c r="C28" s="151"/>
      <c r="D28" s="151"/>
      <c r="E28" s="151"/>
      <c r="F28" s="210"/>
      <c r="G28" s="216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8"/>
      <c r="AH28" s="211"/>
      <c r="AI28" s="212"/>
      <c r="AJ28" s="214" t="s">
        <v>22</v>
      </c>
      <c r="AK28" s="214"/>
      <c r="AL28" s="212"/>
      <c r="AM28" s="215" t="s">
        <v>23</v>
      </c>
    </row>
    <row r="29" spans="1:41" x14ac:dyDescent="0.15">
      <c r="A29" s="209"/>
      <c r="B29" s="151"/>
      <c r="C29" s="151"/>
      <c r="D29" s="151"/>
      <c r="E29" s="151"/>
      <c r="F29" s="210"/>
      <c r="G29" s="219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220"/>
      <c r="AH29" s="213"/>
      <c r="AI29" s="212"/>
      <c r="AJ29" s="214"/>
      <c r="AK29" s="212"/>
      <c r="AL29" s="212"/>
      <c r="AM29" s="215"/>
    </row>
    <row r="30" spans="1:41" x14ac:dyDescent="0.15">
      <c r="A30" s="209"/>
      <c r="B30" s="151"/>
      <c r="C30" s="151"/>
      <c r="D30" s="151"/>
      <c r="E30" s="151"/>
      <c r="F30" s="210"/>
      <c r="G30" s="219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220"/>
      <c r="AH30" s="213"/>
      <c r="AI30" s="212"/>
      <c r="AJ30" s="214"/>
      <c r="AK30" s="212"/>
      <c r="AL30" s="212"/>
      <c r="AM30" s="215"/>
    </row>
    <row r="31" spans="1:41" x14ac:dyDescent="0.15">
      <c r="A31" s="161" t="s">
        <v>24</v>
      </c>
      <c r="B31" s="162"/>
      <c r="C31" s="162"/>
      <c r="D31" s="162"/>
      <c r="E31" s="162"/>
      <c r="F31" s="163"/>
      <c r="G31" s="168"/>
      <c r="H31" s="169"/>
      <c r="I31" s="169"/>
      <c r="J31" s="169"/>
      <c r="K31" s="169"/>
      <c r="L31" s="170"/>
      <c r="M31" s="177" t="s">
        <v>154</v>
      </c>
      <c r="N31" s="178"/>
      <c r="O31" s="178"/>
      <c r="P31" s="178"/>
      <c r="Q31" s="178"/>
      <c r="R31" s="178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4"/>
      <c r="AO31" s="10" t="s">
        <v>60</v>
      </c>
    </row>
    <row r="32" spans="1:41" x14ac:dyDescent="0.15">
      <c r="A32" s="164"/>
      <c r="B32" s="107"/>
      <c r="C32" s="107"/>
      <c r="D32" s="107"/>
      <c r="E32" s="107"/>
      <c r="F32" s="165"/>
      <c r="G32" s="171"/>
      <c r="H32" s="172"/>
      <c r="I32" s="172"/>
      <c r="J32" s="172"/>
      <c r="K32" s="172"/>
      <c r="L32" s="173"/>
      <c r="M32" s="179"/>
      <c r="N32" s="180"/>
      <c r="O32" s="180"/>
      <c r="P32" s="180"/>
      <c r="Q32" s="180"/>
      <c r="R32" s="180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6"/>
      <c r="AO32" s="10" t="s">
        <v>63</v>
      </c>
    </row>
    <row r="33" spans="1:42" x14ac:dyDescent="0.15">
      <c r="A33" s="166"/>
      <c r="B33" s="145"/>
      <c r="C33" s="145"/>
      <c r="D33" s="145"/>
      <c r="E33" s="145"/>
      <c r="F33" s="167"/>
      <c r="G33" s="174"/>
      <c r="H33" s="175"/>
      <c r="I33" s="175"/>
      <c r="J33" s="175"/>
      <c r="K33" s="175"/>
      <c r="L33" s="176"/>
      <c r="M33" s="181"/>
      <c r="N33" s="182"/>
      <c r="O33" s="182"/>
      <c r="P33" s="182"/>
      <c r="Q33" s="182"/>
      <c r="R33" s="182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8"/>
      <c r="AP33" s="10" t="s">
        <v>64</v>
      </c>
    </row>
    <row r="34" spans="1:42" x14ac:dyDescent="0.15">
      <c r="A34" s="164" t="s">
        <v>25</v>
      </c>
      <c r="B34" s="107"/>
      <c r="C34" s="107"/>
      <c r="D34" s="107"/>
      <c r="E34" s="107"/>
      <c r="F34" s="165"/>
      <c r="G34" s="189"/>
      <c r="H34" s="107"/>
      <c r="I34" s="107"/>
      <c r="J34" s="107"/>
      <c r="K34" s="107"/>
      <c r="L34" s="165"/>
      <c r="M34" s="191" t="s">
        <v>155</v>
      </c>
      <c r="N34" s="191"/>
      <c r="O34" s="191"/>
      <c r="P34" s="191"/>
      <c r="Q34" s="191"/>
      <c r="R34" s="192"/>
      <c r="S34" s="195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7"/>
      <c r="AP34" s="10" t="s">
        <v>65</v>
      </c>
    </row>
    <row r="35" spans="1:42" x14ac:dyDescent="0.15">
      <c r="A35" s="164"/>
      <c r="B35" s="107"/>
      <c r="C35" s="107"/>
      <c r="D35" s="107"/>
      <c r="E35" s="107"/>
      <c r="F35" s="165"/>
      <c r="G35" s="189"/>
      <c r="H35" s="107"/>
      <c r="I35" s="107"/>
      <c r="J35" s="107"/>
      <c r="K35" s="107"/>
      <c r="L35" s="165"/>
      <c r="M35" s="191"/>
      <c r="N35" s="191"/>
      <c r="O35" s="191"/>
      <c r="P35" s="191"/>
      <c r="Q35" s="191"/>
      <c r="R35" s="192"/>
      <c r="S35" s="195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7"/>
    </row>
    <row r="36" spans="1:42" x14ac:dyDescent="0.15">
      <c r="A36" s="166"/>
      <c r="B36" s="145"/>
      <c r="C36" s="145"/>
      <c r="D36" s="145"/>
      <c r="E36" s="145"/>
      <c r="F36" s="167"/>
      <c r="G36" s="190"/>
      <c r="H36" s="145"/>
      <c r="I36" s="145"/>
      <c r="J36" s="145"/>
      <c r="K36" s="145"/>
      <c r="L36" s="167"/>
      <c r="M36" s="193"/>
      <c r="N36" s="193"/>
      <c r="O36" s="193"/>
      <c r="P36" s="193"/>
      <c r="Q36" s="193"/>
      <c r="R36" s="194"/>
      <c r="S36" s="198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200"/>
      <c r="AO36" s="10" t="s">
        <v>62</v>
      </c>
    </row>
    <row r="37" spans="1:42" x14ac:dyDescent="0.15">
      <c r="A37" s="124" t="s">
        <v>26</v>
      </c>
      <c r="B37" s="125"/>
      <c r="C37" s="125"/>
      <c r="D37" s="125"/>
      <c r="E37" s="125"/>
      <c r="F37" s="126"/>
      <c r="G37" s="133" t="s">
        <v>27</v>
      </c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4"/>
    </row>
    <row r="38" spans="1:42" x14ac:dyDescent="0.15">
      <c r="A38" s="127"/>
      <c r="B38" s="128"/>
      <c r="C38" s="128"/>
      <c r="D38" s="128"/>
      <c r="E38" s="128"/>
      <c r="F38" s="129"/>
      <c r="G38" s="147" t="s">
        <v>28</v>
      </c>
      <c r="H38" s="112"/>
      <c r="I38" s="112" t="s">
        <v>29</v>
      </c>
      <c r="J38" s="112"/>
      <c r="K38" s="112" t="s">
        <v>30</v>
      </c>
      <c r="L38" s="112"/>
      <c r="M38" s="112"/>
      <c r="N38" s="112" t="s">
        <v>31</v>
      </c>
      <c r="O38" s="112"/>
      <c r="P38" s="112"/>
      <c r="Q38" s="112" t="s">
        <v>29</v>
      </c>
      <c r="R38" s="112"/>
      <c r="S38" s="112"/>
      <c r="T38" s="112" t="s">
        <v>30</v>
      </c>
      <c r="U38" s="112"/>
      <c r="V38" s="112"/>
      <c r="W38" s="112" t="s">
        <v>32</v>
      </c>
      <c r="X38" s="112"/>
      <c r="Y38" s="112"/>
      <c r="Z38" s="112" t="s">
        <v>33</v>
      </c>
      <c r="AA38" s="112"/>
      <c r="AB38" s="112"/>
      <c r="AC38" s="112"/>
      <c r="AD38" s="112"/>
      <c r="AE38" s="112"/>
      <c r="AF38" s="112" t="s">
        <v>30</v>
      </c>
      <c r="AG38" s="112"/>
      <c r="AH38" s="112"/>
      <c r="AI38" s="155"/>
      <c r="AJ38" s="156"/>
      <c r="AK38" s="156"/>
      <c r="AL38" s="156"/>
      <c r="AM38" s="157"/>
    </row>
    <row r="39" spans="1:42" x14ac:dyDescent="0.15">
      <c r="A39" s="127"/>
      <c r="B39" s="128"/>
      <c r="C39" s="128"/>
      <c r="D39" s="128"/>
      <c r="E39" s="128"/>
      <c r="F39" s="129"/>
      <c r="G39" s="147"/>
      <c r="H39" s="112"/>
      <c r="I39" s="112"/>
      <c r="J39" s="112"/>
      <c r="K39" s="112"/>
      <c r="L39" s="114"/>
      <c r="M39" s="116" t="s">
        <v>34</v>
      </c>
      <c r="N39" s="112"/>
      <c r="O39" s="112"/>
      <c r="P39" s="112"/>
      <c r="Q39" s="112"/>
      <c r="R39" s="114"/>
      <c r="S39" s="116" t="s">
        <v>35</v>
      </c>
      <c r="T39" s="112"/>
      <c r="U39" s="114"/>
      <c r="V39" s="116" t="s">
        <v>34</v>
      </c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4"/>
      <c r="AH39" s="116" t="s">
        <v>34</v>
      </c>
      <c r="AI39" s="158"/>
      <c r="AJ39" s="159"/>
      <c r="AK39" s="159"/>
      <c r="AL39" s="159"/>
      <c r="AM39" s="160"/>
    </row>
    <row r="40" spans="1:42" x14ac:dyDescent="0.15">
      <c r="A40" s="127"/>
      <c r="B40" s="128"/>
      <c r="C40" s="128"/>
      <c r="D40" s="128"/>
      <c r="E40" s="128"/>
      <c r="F40" s="129"/>
      <c r="G40" s="147"/>
      <c r="H40" s="112"/>
      <c r="I40" s="112"/>
      <c r="J40" s="112"/>
      <c r="K40" s="112"/>
      <c r="L40" s="114"/>
      <c r="M40" s="116"/>
      <c r="N40" s="112"/>
      <c r="O40" s="112"/>
      <c r="P40" s="112"/>
      <c r="Q40" s="112"/>
      <c r="R40" s="114"/>
      <c r="S40" s="116"/>
      <c r="T40" s="112"/>
      <c r="U40" s="114"/>
      <c r="V40" s="116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4"/>
      <c r="AH40" s="116"/>
      <c r="AI40" s="158"/>
      <c r="AJ40" s="159"/>
      <c r="AK40" s="159"/>
      <c r="AL40" s="159"/>
      <c r="AM40" s="160"/>
    </row>
    <row r="41" spans="1:42" x14ac:dyDescent="0.15">
      <c r="A41" s="127"/>
      <c r="B41" s="128"/>
      <c r="C41" s="128"/>
      <c r="D41" s="128"/>
      <c r="E41" s="128"/>
      <c r="F41" s="129"/>
      <c r="G41" s="135" t="s">
        <v>36</v>
      </c>
      <c r="H41" s="136"/>
      <c r="I41" s="136"/>
      <c r="J41" s="112" t="s">
        <v>33</v>
      </c>
      <c r="K41" s="112"/>
      <c r="L41" s="112"/>
      <c r="M41" s="112"/>
      <c r="N41" s="112"/>
      <c r="O41" s="112"/>
      <c r="P41" s="112" t="s">
        <v>30</v>
      </c>
      <c r="Q41" s="112"/>
      <c r="R41" s="112"/>
      <c r="S41" s="136" t="s">
        <v>37</v>
      </c>
      <c r="T41" s="136"/>
      <c r="U41" s="136"/>
      <c r="V41" s="112" t="s">
        <v>33</v>
      </c>
      <c r="W41" s="112"/>
      <c r="X41" s="112"/>
      <c r="Y41" s="112"/>
      <c r="Z41" s="112"/>
      <c r="AA41" s="112"/>
      <c r="AB41" s="112" t="s">
        <v>30</v>
      </c>
      <c r="AC41" s="112"/>
      <c r="AD41" s="112"/>
      <c r="AE41" s="139"/>
      <c r="AF41" s="140"/>
      <c r="AG41" s="140"/>
      <c r="AH41" s="141"/>
      <c r="AI41" s="109" t="s">
        <v>38</v>
      </c>
      <c r="AJ41" s="110"/>
      <c r="AK41" s="110"/>
      <c r="AL41" s="110"/>
      <c r="AM41" s="111"/>
    </row>
    <row r="42" spans="1:42" x14ac:dyDescent="0.15">
      <c r="A42" s="127"/>
      <c r="B42" s="128"/>
      <c r="C42" s="128"/>
      <c r="D42" s="128"/>
      <c r="E42" s="128"/>
      <c r="F42" s="129"/>
      <c r="G42" s="135"/>
      <c r="H42" s="136"/>
      <c r="I42" s="136"/>
      <c r="J42" s="112"/>
      <c r="K42" s="112"/>
      <c r="L42" s="112"/>
      <c r="M42" s="112"/>
      <c r="N42" s="112"/>
      <c r="O42" s="112"/>
      <c r="P42" s="112"/>
      <c r="Q42" s="114"/>
      <c r="R42" s="116" t="s">
        <v>34</v>
      </c>
      <c r="S42" s="136"/>
      <c r="T42" s="136"/>
      <c r="U42" s="136"/>
      <c r="V42" s="112"/>
      <c r="W42" s="112"/>
      <c r="X42" s="112"/>
      <c r="Y42" s="112"/>
      <c r="Z42" s="112"/>
      <c r="AA42" s="112"/>
      <c r="AB42" s="112"/>
      <c r="AC42" s="114"/>
      <c r="AD42" s="116" t="s">
        <v>34</v>
      </c>
      <c r="AE42" s="142"/>
      <c r="AF42" s="107"/>
      <c r="AG42" s="107"/>
      <c r="AH42" s="143"/>
      <c r="AI42" s="118"/>
      <c r="AJ42" s="119"/>
      <c r="AK42" s="119"/>
      <c r="AL42" s="119"/>
      <c r="AM42" s="122" t="s">
        <v>34</v>
      </c>
    </row>
    <row r="43" spans="1:42" x14ac:dyDescent="0.15">
      <c r="A43" s="130"/>
      <c r="B43" s="131"/>
      <c r="C43" s="131"/>
      <c r="D43" s="131"/>
      <c r="E43" s="131"/>
      <c r="F43" s="132"/>
      <c r="G43" s="137"/>
      <c r="H43" s="138"/>
      <c r="I43" s="138"/>
      <c r="J43" s="113"/>
      <c r="K43" s="113"/>
      <c r="L43" s="113"/>
      <c r="M43" s="113"/>
      <c r="N43" s="113"/>
      <c r="O43" s="113"/>
      <c r="P43" s="113"/>
      <c r="Q43" s="115"/>
      <c r="R43" s="117"/>
      <c r="S43" s="138"/>
      <c r="T43" s="138"/>
      <c r="U43" s="138"/>
      <c r="V43" s="113"/>
      <c r="W43" s="113"/>
      <c r="X43" s="113"/>
      <c r="Y43" s="113"/>
      <c r="Z43" s="113"/>
      <c r="AA43" s="113"/>
      <c r="AB43" s="113"/>
      <c r="AC43" s="115"/>
      <c r="AD43" s="117"/>
      <c r="AE43" s="144"/>
      <c r="AF43" s="145"/>
      <c r="AG43" s="145"/>
      <c r="AH43" s="146"/>
      <c r="AI43" s="120"/>
      <c r="AJ43" s="121"/>
      <c r="AK43" s="121"/>
      <c r="AL43" s="121"/>
      <c r="AM43" s="123"/>
    </row>
    <row r="44" spans="1:42" x14ac:dyDescent="0.15">
      <c r="A44" s="148" t="s">
        <v>39</v>
      </c>
      <c r="B44" s="128"/>
      <c r="C44" s="128"/>
      <c r="D44" s="128"/>
      <c r="E44" s="128"/>
      <c r="F44" s="12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50"/>
    </row>
    <row r="45" spans="1:42" x14ac:dyDescent="0.15">
      <c r="A45" s="148"/>
      <c r="B45" s="128"/>
      <c r="C45" s="128"/>
      <c r="D45" s="128"/>
      <c r="E45" s="128"/>
      <c r="F45" s="129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2"/>
    </row>
    <row r="46" spans="1:42" x14ac:dyDescent="0.15">
      <c r="A46" s="130"/>
      <c r="B46" s="131"/>
      <c r="C46" s="131"/>
      <c r="D46" s="131"/>
      <c r="E46" s="131"/>
      <c r="F46" s="132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4"/>
    </row>
    <row r="47" spans="1:42" x14ac:dyDescent="0.15">
      <c r="A47" s="4"/>
      <c r="B47" s="5" t="s">
        <v>40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6"/>
    </row>
    <row r="48" spans="1:42" x14ac:dyDescent="0.15">
      <c r="A48" s="7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106" t="s">
        <v>177</v>
      </c>
      <c r="Z48" s="106"/>
      <c r="AA48" s="106"/>
      <c r="AB48" s="106"/>
      <c r="AC48" s="107"/>
      <c r="AD48" s="108"/>
      <c r="AE48" s="60" t="s">
        <v>41</v>
      </c>
      <c r="AF48" s="107"/>
      <c r="AG48" s="108"/>
      <c r="AH48" s="60" t="s">
        <v>42</v>
      </c>
      <c r="AI48" s="60"/>
      <c r="AJ48" s="60"/>
      <c r="AK48" s="60"/>
      <c r="AL48" s="60"/>
      <c r="AM48" s="8"/>
    </row>
    <row r="49" spans="1:41" x14ac:dyDescent="0.15">
      <c r="A49" s="7"/>
      <c r="B49" s="60" t="s">
        <v>178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8"/>
    </row>
    <row r="50" spans="1:41" x14ac:dyDescent="0.15">
      <c r="A50" s="7"/>
      <c r="B50" s="60" t="s">
        <v>179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8"/>
    </row>
    <row r="51" spans="1:41" x14ac:dyDescent="0.15">
      <c r="A51" s="7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8"/>
    </row>
    <row r="52" spans="1:41" x14ac:dyDescent="0.15">
      <c r="A52" s="7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8"/>
    </row>
    <row r="53" spans="1:41" x14ac:dyDescent="0.15">
      <c r="A53" s="7"/>
      <c r="B53" s="60" t="s">
        <v>43</v>
      </c>
      <c r="C53" s="91"/>
      <c r="D53" s="60"/>
      <c r="E53" s="60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60" t="s">
        <v>44</v>
      </c>
      <c r="T53" s="91"/>
      <c r="U53" s="60"/>
      <c r="V53" s="60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60"/>
      <c r="AJ53" s="107"/>
      <c r="AK53" s="107"/>
      <c r="AL53" s="60"/>
      <c r="AM53" s="8"/>
      <c r="AN53" t="s">
        <v>173</v>
      </c>
      <c r="AO53" s="10" t="s">
        <v>175</v>
      </c>
    </row>
    <row r="54" spans="1:41" ht="14.25" thickBot="1" x14ac:dyDescent="0.2">
      <c r="A54" s="92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4"/>
      <c r="AK54" s="93"/>
      <c r="AL54" s="93"/>
      <c r="AM54" s="95"/>
    </row>
  </sheetData>
  <mergeCells count="126">
    <mergeCell ref="A7:F7"/>
    <mergeCell ref="A8:F9"/>
    <mergeCell ref="A1:S1"/>
    <mergeCell ref="T1:AM1"/>
    <mergeCell ref="A2:AM2"/>
    <mergeCell ref="A3:AM4"/>
    <mergeCell ref="A5:F6"/>
    <mergeCell ref="G7:AM7"/>
    <mergeCell ref="G8:AM9"/>
    <mergeCell ref="G5:V6"/>
    <mergeCell ref="AC5:AM6"/>
    <mergeCell ref="W5:AB6"/>
    <mergeCell ref="A14:F14"/>
    <mergeCell ref="G14:Z14"/>
    <mergeCell ref="AA14:AM14"/>
    <mergeCell ref="A15:F16"/>
    <mergeCell ref="G15:Z16"/>
    <mergeCell ref="AA15:AM16"/>
    <mergeCell ref="A10:F10"/>
    <mergeCell ref="G10:AM10"/>
    <mergeCell ref="A11:F13"/>
    <mergeCell ref="G12:AM12"/>
    <mergeCell ref="G13:H13"/>
    <mergeCell ref="I13:R13"/>
    <mergeCell ref="S13:T13"/>
    <mergeCell ref="U13:AE13"/>
    <mergeCell ref="H11:K11"/>
    <mergeCell ref="M11:R11"/>
    <mergeCell ref="A17:F17"/>
    <mergeCell ref="G17:AM17"/>
    <mergeCell ref="A18:F21"/>
    <mergeCell ref="G18:K21"/>
    <mergeCell ref="L18:S19"/>
    <mergeCell ref="T18:V19"/>
    <mergeCell ref="W18:W19"/>
    <mergeCell ref="X18:AM19"/>
    <mergeCell ref="L20:S21"/>
    <mergeCell ref="T20:W21"/>
    <mergeCell ref="X20:AM21"/>
    <mergeCell ref="A23:F26"/>
    <mergeCell ref="G23:J23"/>
    <mergeCell ref="K23:V23"/>
    <mergeCell ref="W23:Z23"/>
    <mergeCell ref="AA23:AD23"/>
    <mergeCell ref="AE24:AM26"/>
    <mergeCell ref="K25:M26"/>
    <mergeCell ref="N25:N26"/>
    <mergeCell ref="O25:Q26"/>
    <mergeCell ref="R25:R26"/>
    <mergeCell ref="S25:U26"/>
    <mergeCell ref="V25:V26"/>
    <mergeCell ref="AE23:AM23"/>
    <mergeCell ref="G24:I26"/>
    <mergeCell ref="J24:J26"/>
    <mergeCell ref="K24:N24"/>
    <mergeCell ref="O24:R24"/>
    <mergeCell ref="S24:V24"/>
    <mergeCell ref="W24:Y26"/>
    <mergeCell ref="Z24:Z26"/>
    <mergeCell ref="AA24:AC26"/>
    <mergeCell ref="AD24:AD26"/>
    <mergeCell ref="A31:F33"/>
    <mergeCell ref="G31:L33"/>
    <mergeCell ref="M31:R33"/>
    <mergeCell ref="S31:AM33"/>
    <mergeCell ref="A34:F36"/>
    <mergeCell ref="G34:L36"/>
    <mergeCell ref="M34:R36"/>
    <mergeCell ref="S34:AM36"/>
    <mergeCell ref="A27:F27"/>
    <mergeCell ref="G27:AG27"/>
    <mergeCell ref="AH27:AM27"/>
    <mergeCell ref="A28:F30"/>
    <mergeCell ref="AH28:AI30"/>
    <mergeCell ref="AJ28:AJ30"/>
    <mergeCell ref="AK28:AL30"/>
    <mergeCell ref="AM28:AM30"/>
    <mergeCell ref="G28:AG30"/>
    <mergeCell ref="AB41:AD41"/>
    <mergeCell ref="AE41:AH43"/>
    <mergeCell ref="G38:H40"/>
    <mergeCell ref="A44:F46"/>
    <mergeCell ref="G44:AM46"/>
    <mergeCell ref="AF38:AH38"/>
    <mergeCell ref="AI38:AM40"/>
    <mergeCell ref="I39:J40"/>
    <mergeCell ref="K39:L40"/>
    <mergeCell ref="M39:M40"/>
    <mergeCell ref="Q39:R40"/>
    <mergeCell ref="S39:S40"/>
    <mergeCell ref="T39:U40"/>
    <mergeCell ref="V39:V40"/>
    <mergeCell ref="Z39:AE40"/>
    <mergeCell ref="I38:J38"/>
    <mergeCell ref="K38:M38"/>
    <mergeCell ref="N38:P40"/>
    <mergeCell ref="Q38:S38"/>
    <mergeCell ref="T38:V38"/>
    <mergeCell ref="W38:Y40"/>
    <mergeCell ref="Z38:AE38"/>
    <mergeCell ref="AF39:AG40"/>
    <mergeCell ref="AH39:AH40"/>
    <mergeCell ref="A22:F22"/>
    <mergeCell ref="G22:K22"/>
    <mergeCell ref="Y48:AB48"/>
    <mergeCell ref="AC48:AD48"/>
    <mergeCell ref="AF48:AG48"/>
    <mergeCell ref="F53:R53"/>
    <mergeCell ref="W53:AH53"/>
    <mergeCell ref="AJ53:AK53"/>
    <mergeCell ref="AI41:AM41"/>
    <mergeCell ref="J42:O43"/>
    <mergeCell ref="P42:Q43"/>
    <mergeCell ref="R42:R43"/>
    <mergeCell ref="V42:AA43"/>
    <mergeCell ref="AB42:AC43"/>
    <mergeCell ref="AD42:AD43"/>
    <mergeCell ref="AI42:AL43"/>
    <mergeCell ref="AM42:AM43"/>
    <mergeCell ref="A37:F43"/>
    <mergeCell ref="G37:AM37"/>
    <mergeCell ref="G41:I43"/>
    <mergeCell ref="J41:O41"/>
    <mergeCell ref="P41:R41"/>
    <mergeCell ref="S41:U43"/>
    <mergeCell ref="V41:AA41"/>
  </mergeCells>
  <phoneticPr fontId="1"/>
  <conditionalFormatting sqref="G5">
    <cfRule type="containsBlanks" dxfId="18" priority="1">
      <formula>LEN(TRIM(G5))=0</formula>
    </cfRule>
  </conditionalFormatting>
  <conditionalFormatting sqref="G7:G8 G10:AM10 H11 M11 G12:AM12 I13:R13 U13:AE13 G14:Z14 G15:AM17 W24:Y26 AA24:AC26 K25:M26 O25:Q26 G27:AG27 G28 AH28:AI30 AK28:AL30 G31:L36 I39:L40 Q39:R40 T39:U40 Z39:AG40 J42:Q43 V42:AC43 AI42:AL43 G44:AM46 AC48:AD48 AF48:AG48 F53:R53 W53:AH53">
    <cfRule type="containsBlanks" dxfId="17" priority="4">
      <formula>LEN(TRIM(F7))=0</formula>
    </cfRule>
  </conditionalFormatting>
  <conditionalFormatting sqref="G18:K22">
    <cfRule type="containsBlanks" dxfId="16" priority="3">
      <formula>LEN(TRIM(G18))=0</formula>
    </cfRule>
  </conditionalFormatting>
  <dataValidations count="5">
    <dataValidation allowBlank="1" showInputMessage="1" showErrorMessage="1" promptTitle="トラック" prompt="トン数を直接入力してください。_x000a_" sqref="Q39" xr:uid="{00000000-0002-0000-0000-000000000000}"/>
    <dataValidation type="list" allowBlank="1" showInputMessage="1" showErrorMessage="1" sqref="G31:L33" xr:uid="{00000000-0002-0000-0000-000001000000}">
      <formula1>"希望する（楽器あり）,希望する(場当たりのみ）,希望しない"</formula1>
    </dataValidation>
    <dataValidation type="list" allowBlank="1" showInputMessage="1" showErrorMessage="1" sqref="G34:L36" xr:uid="{00000000-0002-0000-0000-000002000000}">
      <formula1>"希望する,希望しない"</formula1>
    </dataValidation>
    <dataValidation type="list" allowBlank="1" showInputMessage="1" showErrorMessage="1" sqref="G22:K22" xr:uid="{00000000-0002-0000-0000-000003000000}">
      <formula1>"伝承芸能,和太鼓,吟詠剣詩舞"</formula1>
    </dataValidation>
    <dataValidation type="list" allowBlank="1" showInputMessage="1" showErrorMessage="1" sqref="G5" xr:uid="{00000000-0002-0000-0000-000004000000}">
      <formula1>",　,鳥取県,兵庫県,大阪府,徳島県,京都府,奈良県,滋賀県,和歌山県,三重県,福井県"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リスト!$B$14:$B$15</xm:f>
          </x14:formula1>
          <xm:sqref>G18:K21</xm:sqref>
        </x14:dataValidation>
        <x14:dataValidation type="list" allowBlank="1" showInputMessage="1" showErrorMessage="1" promptTitle="バス" prompt="種別をダウンリストから選択してください。" xr:uid="{00000000-0002-0000-0000-000006000000}">
          <x14:formula1>
            <xm:f>リスト!$D$14:$D$16</xm:f>
          </x14:formula1>
          <xm:sqref>I39:J40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67"/>
  <sheetViews>
    <sheetView topLeftCell="A46" zoomScaleNormal="100" workbookViewId="0">
      <selection activeCell="AB5" sqref="AB5"/>
    </sheetView>
  </sheetViews>
  <sheetFormatPr defaultRowHeight="13.5" x14ac:dyDescent="0.15"/>
  <cols>
    <col min="1" max="1" width="1.625" customWidth="1"/>
    <col min="2" max="21" width="4.875" customWidth="1"/>
    <col min="22" max="22" width="1.25" customWidth="1"/>
    <col min="23" max="23" width="1.75" customWidth="1"/>
    <col min="24" max="42" width="2.375" style="10" customWidth="1"/>
    <col min="43" max="53" width="2.375" customWidth="1"/>
  </cols>
  <sheetData>
    <row r="1" spans="1:25" x14ac:dyDescent="0.15">
      <c r="A1" s="10" t="s">
        <v>72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78" t="s">
        <v>133</v>
      </c>
    </row>
    <row r="2" spans="1:25" ht="14.25" x14ac:dyDescent="0.15">
      <c r="A2" s="10"/>
      <c r="B2" s="310" t="s">
        <v>176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X2" s="78" t="s">
        <v>152</v>
      </c>
    </row>
    <row r="3" spans="1:25" ht="13.5" customHeight="1" x14ac:dyDescent="0.15">
      <c r="A3" s="10"/>
      <c r="B3" s="311" t="s">
        <v>181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</row>
    <row r="4" spans="1:25" ht="13.5" customHeight="1" x14ac:dyDescent="0.15">
      <c r="A4" s="10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10"/>
      <c r="W4" s="10"/>
    </row>
    <row r="5" spans="1:25" ht="13.5" customHeight="1" x14ac:dyDescent="0.15">
      <c r="A5" s="10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10"/>
      <c r="W5" s="10"/>
      <c r="X5" s="76"/>
      <c r="Y5" s="76"/>
    </row>
    <row r="6" spans="1:25" ht="14.25" thickBo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5" x14ac:dyDescent="0.15">
      <c r="A7" s="10"/>
      <c r="B7" s="11"/>
      <c r="C7" s="11"/>
      <c r="D7" s="11"/>
      <c r="E7" s="11"/>
      <c r="F7" s="10"/>
      <c r="G7" s="10"/>
      <c r="H7" s="10"/>
      <c r="I7" s="10"/>
      <c r="J7" s="10"/>
      <c r="K7" s="316" t="s">
        <v>69</v>
      </c>
      <c r="L7" s="317"/>
      <c r="M7" s="320" t="str">
        <f>IF('（様式２）参加申込書'!$R$5="","",'（様式２）参加申込書'!$R$5)</f>
        <v/>
      </c>
      <c r="N7" s="321"/>
      <c r="O7" s="321"/>
      <c r="P7" s="322"/>
      <c r="Q7" s="342" t="s">
        <v>157</v>
      </c>
      <c r="R7" s="343"/>
      <c r="S7" s="346"/>
      <c r="T7" s="347"/>
      <c r="U7" s="347"/>
      <c r="V7" s="348"/>
      <c r="W7" s="12"/>
    </row>
    <row r="8" spans="1:25" ht="14.25" thickBot="1" x14ac:dyDescent="0.2">
      <c r="A8" s="10"/>
      <c r="B8" s="11"/>
      <c r="C8" s="11"/>
      <c r="D8" s="11"/>
      <c r="E8" s="11"/>
      <c r="F8" s="10"/>
      <c r="G8" s="10"/>
      <c r="H8" s="10"/>
      <c r="I8" s="10"/>
      <c r="J8" s="10"/>
      <c r="K8" s="318"/>
      <c r="L8" s="319"/>
      <c r="M8" s="323"/>
      <c r="N8" s="324"/>
      <c r="O8" s="324"/>
      <c r="P8" s="325"/>
      <c r="Q8" s="344"/>
      <c r="R8" s="345"/>
      <c r="S8" s="349"/>
      <c r="T8" s="350"/>
      <c r="U8" s="350"/>
      <c r="V8" s="351"/>
      <c r="W8" s="12"/>
    </row>
    <row r="9" spans="1:25" x14ac:dyDescent="0.15">
      <c r="A9" s="10"/>
      <c r="B9" s="326" t="s">
        <v>73</v>
      </c>
      <c r="C9" s="327"/>
      <c r="D9" s="328" t="str">
        <f>IF('（様式２）参加申込書'!$G7="","",'（様式２）参加申込書'!$G7)</f>
        <v/>
      </c>
      <c r="E9" s="329"/>
      <c r="F9" s="329"/>
      <c r="G9" s="329"/>
      <c r="H9" s="329"/>
      <c r="I9" s="329"/>
      <c r="J9" s="329"/>
      <c r="K9" s="330"/>
      <c r="L9" s="331"/>
      <c r="M9" s="332" t="s">
        <v>70</v>
      </c>
      <c r="N9" s="333"/>
      <c r="O9" s="335"/>
      <c r="P9" s="335"/>
      <c r="Q9" s="336"/>
      <c r="R9" s="336"/>
      <c r="S9" s="336"/>
      <c r="T9" s="336"/>
      <c r="U9" s="336"/>
      <c r="V9" s="337"/>
    </row>
    <row r="10" spans="1:25" x14ac:dyDescent="0.15">
      <c r="A10" s="10"/>
      <c r="B10" s="341" t="s">
        <v>71</v>
      </c>
      <c r="C10" s="333"/>
      <c r="D10" s="352" t="str">
        <f>IF('（様式２）参加申込書'!$G8="","",'（様式２）参加申込書'!$G8)</f>
        <v/>
      </c>
      <c r="E10" s="353"/>
      <c r="F10" s="353"/>
      <c r="G10" s="353"/>
      <c r="H10" s="353"/>
      <c r="I10" s="353"/>
      <c r="J10" s="353"/>
      <c r="K10" s="353"/>
      <c r="L10" s="354"/>
      <c r="M10" s="332"/>
      <c r="N10" s="333"/>
      <c r="O10" s="335"/>
      <c r="P10" s="335"/>
      <c r="Q10" s="335"/>
      <c r="R10" s="335"/>
      <c r="S10" s="335"/>
      <c r="T10" s="335"/>
      <c r="U10" s="335"/>
      <c r="V10" s="338"/>
    </row>
    <row r="11" spans="1:25" x14ac:dyDescent="0.15">
      <c r="A11" s="10"/>
      <c r="B11" s="318"/>
      <c r="C11" s="319"/>
      <c r="D11" s="355" t="str">
        <f>IF('（様式２）参加申込書'!$G9="","",'（様式２）参加申込書'!$G9)</f>
        <v/>
      </c>
      <c r="E11" s="356"/>
      <c r="F11" s="356"/>
      <c r="G11" s="356"/>
      <c r="H11" s="356"/>
      <c r="I11" s="356"/>
      <c r="J11" s="356"/>
      <c r="K11" s="356"/>
      <c r="L11" s="357"/>
      <c r="M11" s="334"/>
      <c r="N11" s="319"/>
      <c r="O11" s="339"/>
      <c r="P11" s="339"/>
      <c r="Q11" s="339"/>
      <c r="R11" s="339"/>
      <c r="S11" s="339"/>
      <c r="T11" s="339"/>
      <c r="U11" s="339"/>
      <c r="V11" s="340"/>
      <c r="X11" s="10" t="s">
        <v>148</v>
      </c>
    </row>
    <row r="12" spans="1:25" x14ac:dyDescent="0.15">
      <c r="A12" s="10"/>
      <c r="B12" s="297" t="s">
        <v>74</v>
      </c>
      <c r="C12" s="298"/>
      <c r="D12" s="299" t="str">
        <f>IF('（様式２）参加申込書'!$G10="","",'（様式２）参加申込書'!$G10)</f>
        <v/>
      </c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1"/>
    </row>
    <row r="13" spans="1:25" x14ac:dyDescent="0.15">
      <c r="A13" s="10"/>
      <c r="B13" s="341" t="s">
        <v>75</v>
      </c>
      <c r="C13" s="333"/>
      <c r="D13" s="17" t="s">
        <v>76</v>
      </c>
      <c r="E13" s="315" t="str">
        <f>IF('（様式２）参加申込書'!H$11="","",'（様式２）参加申込書'!H$11)</f>
        <v/>
      </c>
      <c r="F13" s="315"/>
      <c r="G13" s="18" t="s">
        <v>77</v>
      </c>
      <c r="H13" s="315" t="str">
        <f>IF('（様式２）参加申込書'!M$11="","",'（様式２）参加申込書'!M$11)</f>
        <v/>
      </c>
      <c r="I13" s="315"/>
      <c r="J13" s="315" t="str">
        <f>IF('（様式２）参加申込書'!M$11="","",'（様式２）参加申込書'!M$11)</f>
        <v/>
      </c>
      <c r="K13" s="315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1"/>
    </row>
    <row r="14" spans="1:25" x14ac:dyDescent="0.15">
      <c r="A14" s="10"/>
      <c r="B14" s="341"/>
      <c r="C14" s="333"/>
      <c r="D14" s="360" t="str">
        <f>IF('（様式２）参加申込書'!$G12="","",'（様式２）参加申込書'!$G12)</f>
        <v/>
      </c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2"/>
    </row>
    <row r="15" spans="1:25" x14ac:dyDescent="0.15">
      <c r="A15" s="10"/>
      <c r="B15" s="341"/>
      <c r="C15" s="333"/>
      <c r="D15" s="363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5"/>
    </row>
    <row r="16" spans="1:25" x14ac:dyDescent="0.15">
      <c r="A16" s="10"/>
      <c r="B16" s="318"/>
      <c r="C16" s="319"/>
      <c r="D16" s="19" t="s">
        <v>78</v>
      </c>
      <c r="E16" s="312" t="str">
        <f>IF('（様式２）参加申込書'!$I13="","",'（様式２）参加申込書'!$I13)</f>
        <v/>
      </c>
      <c r="F16" s="312"/>
      <c r="G16" s="312"/>
      <c r="H16" s="312"/>
      <c r="I16" s="312"/>
      <c r="J16" s="312"/>
      <c r="K16" s="312"/>
      <c r="L16" s="312"/>
      <c r="M16" s="20" t="s">
        <v>79</v>
      </c>
      <c r="N16" s="313" t="str">
        <f>'（様式２）参加申込書'!U13&amp;""</f>
        <v/>
      </c>
      <c r="O16" s="313"/>
      <c r="P16" s="313"/>
      <c r="Q16" s="313"/>
      <c r="R16" s="313"/>
      <c r="S16" s="313"/>
      <c r="T16" s="313"/>
      <c r="U16" s="313"/>
      <c r="V16" s="314"/>
    </row>
    <row r="17" spans="1:24" x14ac:dyDescent="0.15">
      <c r="A17" s="10"/>
      <c r="B17" s="297" t="s">
        <v>73</v>
      </c>
      <c r="C17" s="298"/>
      <c r="D17" s="299"/>
      <c r="E17" s="300"/>
      <c r="F17" s="300"/>
      <c r="G17" s="300"/>
      <c r="H17" s="300"/>
      <c r="I17" s="300"/>
      <c r="J17" s="300"/>
      <c r="K17" s="300"/>
      <c r="L17" s="300"/>
      <c r="M17" s="366" t="s">
        <v>80</v>
      </c>
      <c r="N17" s="367"/>
      <c r="O17" s="367"/>
      <c r="P17" s="367"/>
      <c r="Q17" s="367"/>
      <c r="R17" s="367"/>
      <c r="S17" s="367"/>
      <c r="T17" s="367"/>
      <c r="U17" s="367"/>
      <c r="V17" s="368"/>
    </row>
    <row r="18" spans="1:24" x14ac:dyDescent="0.15">
      <c r="A18" s="10"/>
      <c r="B18" s="369" t="s">
        <v>134</v>
      </c>
      <c r="C18" s="333"/>
      <c r="D18" s="370"/>
      <c r="E18" s="371"/>
      <c r="F18" s="371"/>
      <c r="G18" s="371"/>
      <c r="H18" s="371"/>
      <c r="I18" s="371"/>
      <c r="J18" s="371"/>
      <c r="K18" s="371"/>
      <c r="L18" s="371"/>
      <c r="M18" s="374"/>
      <c r="N18" s="375"/>
      <c r="O18" s="375"/>
      <c r="P18" s="375"/>
      <c r="Q18" s="375"/>
      <c r="R18" s="375"/>
      <c r="S18" s="375"/>
      <c r="T18" s="375"/>
      <c r="U18" s="375"/>
      <c r="V18" s="376"/>
      <c r="X18" s="10" t="s">
        <v>148</v>
      </c>
    </row>
    <row r="19" spans="1:24" x14ac:dyDescent="0.15">
      <c r="A19" s="10"/>
      <c r="B19" s="341"/>
      <c r="C19" s="333"/>
      <c r="D19" s="372"/>
      <c r="E19" s="373"/>
      <c r="F19" s="373"/>
      <c r="G19" s="373"/>
      <c r="H19" s="373"/>
      <c r="I19" s="373"/>
      <c r="J19" s="373"/>
      <c r="K19" s="373"/>
      <c r="L19" s="373"/>
      <c r="M19" s="377"/>
      <c r="N19" s="378"/>
      <c r="O19" s="378"/>
      <c r="P19" s="378"/>
      <c r="Q19" s="378"/>
      <c r="R19" s="378"/>
      <c r="S19" s="378"/>
      <c r="T19" s="378"/>
      <c r="U19" s="378"/>
      <c r="V19" s="379"/>
    </row>
    <row r="20" spans="1:24" x14ac:dyDescent="0.15">
      <c r="A20" s="10"/>
      <c r="B20" s="318"/>
      <c r="C20" s="319"/>
      <c r="D20" s="380" t="s">
        <v>81</v>
      </c>
      <c r="E20" s="381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3"/>
    </row>
    <row r="21" spans="1:24" x14ac:dyDescent="0.15">
      <c r="A21" s="10"/>
      <c r="B21" s="308" t="s">
        <v>73</v>
      </c>
      <c r="C21" s="309"/>
      <c r="D21" s="305" t="str">
        <f>IF('（様式２）参加申込書'!$G27="","",'（様式２）参加申込書'!$G27)</f>
        <v/>
      </c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7"/>
      <c r="P21" s="302" t="s">
        <v>82</v>
      </c>
      <c r="Q21" s="303"/>
      <c r="R21" s="303"/>
      <c r="S21" s="303"/>
      <c r="T21" s="303"/>
      <c r="U21" s="303"/>
      <c r="V21" s="304"/>
    </row>
    <row r="22" spans="1:24" x14ac:dyDescent="0.15">
      <c r="A22" s="10"/>
      <c r="B22" s="341" t="s">
        <v>83</v>
      </c>
      <c r="C22" s="333"/>
      <c r="D22" s="384" t="str">
        <f>IF('（様式２）参加申込書'!$G28="","",'（様式２）参加申込書'!$G28)</f>
        <v/>
      </c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8"/>
      <c r="P22" s="384" t="str">
        <f>IF('（様式２）参加申込書'!$AH$28="","",'（様式２）参加申込書'!$AH$28)</f>
        <v/>
      </c>
      <c r="Q22" s="385"/>
      <c r="R22" s="21"/>
      <c r="S22" s="385" t="str">
        <f>IF('（様式２）参加申込書'!$AK$28="","",'（様式２）参加申込書'!$AK$28)</f>
        <v/>
      </c>
      <c r="T22" s="385"/>
      <c r="U22" s="21"/>
      <c r="V22" s="22"/>
    </row>
    <row r="23" spans="1:24" ht="14.25" thickBot="1" x14ac:dyDescent="0.2">
      <c r="A23" s="10"/>
      <c r="B23" s="358"/>
      <c r="C23" s="359"/>
      <c r="D23" s="386" t="str">
        <f>IF('（様式２）参加申込書'!$G29="","",'（様式２）参加申込書'!$G29)</f>
        <v/>
      </c>
      <c r="E23" s="387"/>
      <c r="F23" s="387"/>
      <c r="G23" s="387"/>
      <c r="H23" s="387"/>
      <c r="I23" s="387"/>
      <c r="J23" s="387"/>
      <c r="K23" s="387"/>
      <c r="L23" s="387"/>
      <c r="M23" s="387"/>
      <c r="N23" s="387"/>
      <c r="O23" s="389"/>
      <c r="P23" s="386"/>
      <c r="Q23" s="387"/>
      <c r="R23" s="26" t="s">
        <v>90</v>
      </c>
      <c r="S23" s="387"/>
      <c r="T23" s="387"/>
      <c r="U23" s="25" t="s">
        <v>84</v>
      </c>
      <c r="V23" s="23"/>
    </row>
    <row r="24" spans="1:24" ht="18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 ht="14.25" thickBot="1" x14ac:dyDescent="0.2">
      <c r="A25" s="10"/>
      <c r="B25" s="10" t="s">
        <v>88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4" ht="11.1" customHeight="1" x14ac:dyDescent="0.15">
      <c r="A26" s="10"/>
      <c r="B26" s="13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4"/>
      <c r="O26" s="14"/>
      <c r="P26" s="14"/>
      <c r="Q26" s="14"/>
      <c r="R26" s="14"/>
      <c r="S26" s="14"/>
      <c r="T26" s="14"/>
      <c r="U26" s="16"/>
      <c r="V26" s="10"/>
      <c r="W26" s="10"/>
    </row>
    <row r="27" spans="1:24" ht="17.100000000000001" customHeight="1" x14ac:dyDescent="0.15">
      <c r="A27" s="10"/>
      <c r="B27" s="66" t="str">
        <f>MID(紹介文記入シート!$A$7,0+COLUMN(紹介文記入シート!A7),1)</f>
        <v/>
      </c>
      <c r="C27" s="67" t="str">
        <f>MID(紹介文記入シート!$A$7,0+COLUMN(紹介文記入シート!B7),1)</f>
        <v/>
      </c>
      <c r="D27" s="67" t="str">
        <f>MID(紹介文記入シート!$A$7,0+COLUMN(紹介文記入シート!C7),1)</f>
        <v/>
      </c>
      <c r="E27" s="67" t="str">
        <f>MID(紹介文記入シート!$A$7,0+COLUMN(紹介文記入シート!D7),1)</f>
        <v/>
      </c>
      <c r="F27" s="67" t="str">
        <f>MID(紹介文記入シート!$A$7,0+COLUMN(紹介文記入シート!E7),1)</f>
        <v/>
      </c>
      <c r="G27" s="67" t="str">
        <f>MID(紹介文記入シート!$A$7,0+COLUMN(紹介文記入シート!F7),1)</f>
        <v/>
      </c>
      <c r="H27" s="67" t="str">
        <f>MID(紹介文記入シート!$A$7,0+COLUMN(紹介文記入シート!G7),1)</f>
        <v/>
      </c>
      <c r="I27" s="67" t="str">
        <f>MID(紹介文記入シート!$A$7,0+COLUMN(紹介文記入シート!H7),1)</f>
        <v/>
      </c>
      <c r="J27" s="67" t="str">
        <f>MID(紹介文記入シート!$A$7,0+COLUMN(紹介文記入シート!I7),1)</f>
        <v/>
      </c>
      <c r="K27" s="67" t="str">
        <f>MID(紹介文記入シート!$A$7,0+COLUMN(紹介文記入シート!J7),1)</f>
        <v/>
      </c>
      <c r="L27" s="67" t="str">
        <f>MID(紹介文記入シート!$A$7,0+COLUMN(紹介文記入シート!K7),1)</f>
        <v/>
      </c>
      <c r="M27" s="67" t="str">
        <f>MID(紹介文記入シート!$A$7,0+COLUMN(紹介文記入シート!L7),1)</f>
        <v/>
      </c>
      <c r="N27" s="67" t="str">
        <f>MID(紹介文記入シート!$A$7,0+COLUMN(紹介文記入シート!M7),1)</f>
        <v/>
      </c>
      <c r="O27" s="67" t="str">
        <f>MID(紹介文記入シート!$A$7,0+COLUMN(紹介文記入シート!N7),1)</f>
        <v/>
      </c>
      <c r="P27" s="67" t="str">
        <f>MID(紹介文記入シート!$A$7,0+COLUMN(紹介文記入シート!O7),1)</f>
        <v/>
      </c>
      <c r="Q27" s="67" t="str">
        <f>MID(紹介文記入シート!$A$7,0+COLUMN(紹介文記入シート!P7),1)</f>
        <v/>
      </c>
      <c r="R27" s="67" t="str">
        <f>MID(紹介文記入シート!$A$7,0+COLUMN(紹介文記入シート!Q7),1)</f>
        <v/>
      </c>
      <c r="S27" s="67" t="str">
        <f>MID(紹介文記入シート!$A$7,0+COLUMN(紹介文記入シート!R7),1)</f>
        <v/>
      </c>
      <c r="T27" s="67" t="str">
        <f>MID(紹介文記入シート!$A$7,0+COLUMN(紹介文記入シート!S7),1)</f>
        <v/>
      </c>
      <c r="U27" s="68" t="str">
        <f>MID(紹介文記入シート!$A$7,0+COLUMN(紹介文記入シート!T7),1)</f>
        <v/>
      </c>
      <c r="V27" s="10"/>
      <c r="W27" s="10"/>
      <c r="X27" s="10" t="s">
        <v>149</v>
      </c>
    </row>
    <row r="28" spans="1:24" ht="11.1" customHeight="1" x14ac:dyDescent="0.15">
      <c r="A28" s="10"/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10"/>
      <c r="W28" s="10"/>
    </row>
    <row r="29" spans="1:24" ht="17.100000000000001" customHeight="1" x14ac:dyDescent="0.15">
      <c r="A29" s="10"/>
      <c r="B29" s="66" t="str">
        <f>MID(紹介文記入シート!$A$7,20+COLUMN(紹介文記入シート!A$7),1)</f>
        <v/>
      </c>
      <c r="C29" s="67" t="str">
        <f>MID(紹介文記入シート!$A$7,20+COLUMN(紹介文記入シート!B$7),1)</f>
        <v/>
      </c>
      <c r="D29" s="67" t="str">
        <f>MID(紹介文記入シート!$A$7,20+COLUMN(紹介文記入シート!C$7),1)</f>
        <v/>
      </c>
      <c r="E29" s="67" t="str">
        <f>MID(紹介文記入シート!$A$7,20+COLUMN(紹介文記入シート!D$7),1)</f>
        <v/>
      </c>
      <c r="F29" s="67" t="str">
        <f>MID(紹介文記入シート!$A$7,20+COLUMN(紹介文記入シート!E$7),1)</f>
        <v/>
      </c>
      <c r="G29" s="67" t="str">
        <f>MID(紹介文記入シート!$A$7,20+COLUMN(紹介文記入シート!F$7),1)</f>
        <v/>
      </c>
      <c r="H29" s="67" t="str">
        <f>MID(紹介文記入シート!$A$7,20+COLUMN(紹介文記入シート!G$7),1)</f>
        <v/>
      </c>
      <c r="I29" s="67" t="str">
        <f>MID(紹介文記入シート!$A$7,20+COLUMN(紹介文記入シート!H$7),1)</f>
        <v/>
      </c>
      <c r="J29" s="67" t="str">
        <f>MID(紹介文記入シート!$A$7,20+COLUMN(紹介文記入シート!I$7),1)</f>
        <v/>
      </c>
      <c r="K29" s="67" t="str">
        <f>MID(紹介文記入シート!$A$7,20+COLUMN(紹介文記入シート!J$7),1)</f>
        <v/>
      </c>
      <c r="L29" s="67" t="str">
        <f>MID(紹介文記入シート!$A$7,20+COLUMN(紹介文記入シート!K$7),1)</f>
        <v/>
      </c>
      <c r="M29" s="67" t="str">
        <f>MID(紹介文記入シート!$A$7,20+COLUMN(紹介文記入シート!L$7),1)</f>
        <v/>
      </c>
      <c r="N29" s="67" t="str">
        <f>MID(紹介文記入シート!$A$7,20+COLUMN(紹介文記入シート!M$7),1)</f>
        <v/>
      </c>
      <c r="O29" s="67" t="str">
        <f>MID(紹介文記入シート!$A$7,20+COLUMN(紹介文記入シート!N$7),1)</f>
        <v/>
      </c>
      <c r="P29" s="67" t="str">
        <f>MID(紹介文記入シート!$A$7,20+COLUMN(紹介文記入シート!O$7),1)</f>
        <v/>
      </c>
      <c r="Q29" s="67" t="str">
        <f>MID(紹介文記入シート!$A$7,20+COLUMN(紹介文記入シート!P$7),1)</f>
        <v/>
      </c>
      <c r="R29" s="67" t="str">
        <f>MID(紹介文記入シート!$A$7,20+COLUMN(紹介文記入シート!Q$7),1)</f>
        <v/>
      </c>
      <c r="S29" s="67" t="str">
        <f>MID(紹介文記入シート!$A$7,20+COLUMN(紹介文記入シート!R$7),1)</f>
        <v/>
      </c>
      <c r="T29" s="67" t="str">
        <f>MID(紹介文記入シート!$A$7,20+COLUMN(紹介文記入シート!S$7),1)</f>
        <v/>
      </c>
      <c r="U29" s="68" t="str">
        <f>MID(紹介文記入シート!$A$7,20+COLUMN(紹介文記入シート!T$7),1)</f>
        <v/>
      </c>
      <c r="V29" s="10"/>
      <c r="W29" s="10"/>
    </row>
    <row r="30" spans="1:24" ht="11.1" customHeight="1" x14ac:dyDescent="0.15">
      <c r="A30" s="10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2"/>
      <c r="M30" s="72"/>
      <c r="N30" s="72"/>
      <c r="O30" s="72"/>
      <c r="P30" s="70"/>
      <c r="Q30" s="70"/>
      <c r="R30" s="70"/>
      <c r="S30" s="72"/>
      <c r="T30" s="72"/>
      <c r="U30" s="71"/>
      <c r="V30" s="10"/>
      <c r="W30" s="10"/>
    </row>
    <row r="31" spans="1:24" ht="17.100000000000001" customHeight="1" x14ac:dyDescent="0.15">
      <c r="A31" s="10"/>
      <c r="B31" s="66" t="str">
        <f>MID(紹介文記入シート!$A$7,40+COLUMN(紹介文記入シート!A$7),1)</f>
        <v/>
      </c>
      <c r="C31" s="67" t="str">
        <f>MID(紹介文記入シート!$A$7,40+COLUMN(紹介文記入シート!B$7),1)</f>
        <v/>
      </c>
      <c r="D31" s="67" t="str">
        <f>MID(紹介文記入シート!$A$7,40+COLUMN(紹介文記入シート!C$7),1)</f>
        <v/>
      </c>
      <c r="E31" s="67" t="str">
        <f>MID(紹介文記入シート!$A$7,40+COLUMN(紹介文記入シート!D$7),1)</f>
        <v/>
      </c>
      <c r="F31" s="67" t="str">
        <f>MID(紹介文記入シート!$A$7,40+COLUMN(紹介文記入シート!E$7),1)</f>
        <v/>
      </c>
      <c r="G31" s="67" t="str">
        <f>MID(紹介文記入シート!$A$7,40+COLUMN(紹介文記入シート!F$7),1)</f>
        <v/>
      </c>
      <c r="H31" s="67" t="str">
        <f>MID(紹介文記入シート!$A$7,40+COLUMN(紹介文記入シート!G$7),1)</f>
        <v/>
      </c>
      <c r="I31" s="67" t="str">
        <f>MID(紹介文記入シート!$A$7,40+COLUMN(紹介文記入シート!H$7),1)</f>
        <v/>
      </c>
      <c r="J31" s="67" t="str">
        <f>MID(紹介文記入シート!$A$7,40+COLUMN(紹介文記入シート!I$7),1)</f>
        <v/>
      </c>
      <c r="K31" s="67" t="str">
        <f>MID(紹介文記入シート!$A$7,40+COLUMN(紹介文記入シート!J$7),1)</f>
        <v/>
      </c>
      <c r="L31" s="67" t="str">
        <f>MID(紹介文記入シート!$A$7,40+COLUMN(紹介文記入シート!K$7),1)</f>
        <v/>
      </c>
      <c r="M31" s="67" t="str">
        <f>MID(紹介文記入シート!$A$7,40+COLUMN(紹介文記入シート!L$7),1)</f>
        <v/>
      </c>
      <c r="N31" s="67" t="str">
        <f>MID(紹介文記入シート!$A$7,40+COLUMN(紹介文記入シート!M$7),1)</f>
        <v/>
      </c>
      <c r="O31" s="67" t="str">
        <f>MID(紹介文記入シート!$A$7,40+COLUMN(紹介文記入シート!N$7),1)</f>
        <v/>
      </c>
      <c r="P31" s="67" t="str">
        <f>MID(紹介文記入シート!$A$7,40+COLUMN(紹介文記入シート!O$7),1)</f>
        <v/>
      </c>
      <c r="Q31" s="67" t="str">
        <f>MID(紹介文記入シート!$A$7,40+COLUMN(紹介文記入シート!P$7),1)</f>
        <v/>
      </c>
      <c r="R31" s="67" t="str">
        <f>MID(紹介文記入シート!$A$7,40+COLUMN(紹介文記入シート!Q$7),1)</f>
        <v/>
      </c>
      <c r="S31" s="67" t="str">
        <f>MID(紹介文記入シート!$A$7,40+COLUMN(紹介文記入シート!R$7),1)</f>
        <v/>
      </c>
      <c r="T31" s="67" t="str">
        <f>MID(紹介文記入シート!$A$7,40+COLUMN(紹介文記入シート!S$7),1)</f>
        <v/>
      </c>
      <c r="U31" s="68" t="str">
        <f>MID(紹介文記入シート!$A$7,40+COLUMN(紹介文記入シート!T$7),1)</f>
        <v/>
      </c>
      <c r="V31" s="10"/>
      <c r="W31" s="10"/>
    </row>
    <row r="32" spans="1:24" ht="11.1" customHeight="1" x14ac:dyDescent="0.15">
      <c r="A32" s="10"/>
      <c r="B32" s="69"/>
      <c r="C32" s="70"/>
      <c r="D32" s="72"/>
      <c r="E32" s="72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1"/>
      <c r="V32" s="10"/>
      <c r="W32" s="10"/>
    </row>
    <row r="33" spans="1:25" ht="17.100000000000001" customHeight="1" x14ac:dyDescent="0.15">
      <c r="A33" s="10"/>
      <c r="B33" s="66" t="str">
        <f>MID(紹介文記入シート!$A$7,60+COLUMN(紹介文記入シート!A$7),1)</f>
        <v/>
      </c>
      <c r="C33" s="67" t="str">
        <f>MID(紹介文記入シート!$A$7,60+COLUMN(紹介文記入シート!B$7),1)</f>
        <v/>
      </c>
      <c r="D33" s="67" t="str">
        <f>MID(紹介文記入シート!$A$7,60+COLUMN(紹介文記入シート!C$7),1)</f>
        <v/>
      </c>
      <c r="E33" s="67" t="str">
        <f>MID(紹介文記入シート!$A$7,60+COLUMN(紹介文記入シート!D$7),1)</f>
        <v/>
      </c>
      <c r="F33" s="67" t="str">
        <f>MID(紹介文記入シート!$A$7,60+COLUMN(紹介文記入シート!E$7),1)</f>
        <v/>
      </c>
      <c r="G33" s="67" t="str">
        <f>MID(紹介文記入シート!$A$7,60+COLUMN(紹介文記入シート!F$7),1)</f>
        <v/>
      </c>
      <c r="H33" s="67" t="str">
        <f>MID(紹介文記入シート!$A$7,60+COLUMN(紹介文記入シート!G$7),1)</f>
        <v/>
      </c>
      <c r="I33" s="67" t="str">
        <f>MID(紹介文記入シート!$A$7,60+COLUMN(紹介文記入シート!H$7),1)</f>
        <v/>
      </c>
      <c r="J33" s="67" t="str">
        <f>MID(紹介文記入シート!$A$7,60+COLUMN(紹介文記入シート!I$7),1)</f>
        <v/>
      </c>
      <c r="K33" s="67" t="str">
        <f>MID(紹介文記入シート!$A$7,60+COLUMN(紹介文記入シート!J$7),1)</f>
        <v/>
      </c>
      <c r="L33" s="67" t="str">
        <f>MID(紹介文記入シート!$A$7,60+COLUMN(紹介文記入シート!K$7),1)</f>
        <v/>
      </c>
      <c r="M33" s="67" t="str">
        <f>MID(紹介文記入シート!$A$7,60+COLUMN(紹介文記入シート!L$7),1)</f>
        <v/>
      </c>
      <c r="N33" s="67" t="str">
        <f>MID(紹介文記入シート!$A$7,60+COLUMN(紹介文記入シート!M$7),1)</f>
        <v/>
      </c>
      <c r="O33" s="67" t="str">
        <f>MID(紹介文記入シート!$A$7,60+COLUMN(紹介文記入シート!N$7),1)</f>
        <v/>
      </c>
      <c r="P33" s="67" t="str">
        <f>MID(紹介文記入シート!$A$7,60+COLUMN(紹介文記入シート!O$7),1)</f>
        <v/>
      </c>
      <c r="Q33" s="67" t="str">
        <f>MID(紹介文記入シート!$A$7,60+COLUMN(紹介文記入シート!P$7),1)</f>
        <v/>
      </c>
      <c r="R33" s="67" t="str">
        <f>MID(紹介文記入シート!$A$7,60+COLUMN(紹介文記入シート!Q$7),1)</f>
        <v/>
      </c>
      <c r="S33" s="67" t="str">
        <f>MID(紹介文記入シート!$A$7,60+COLUMN(紹介文記入シート!R$7),1)</f>
        <v/>
      </c>
      <c r="T33" s="67" t="str">
        <f>MID(紹介文記入シート!$A$7,60+COLUMN(紹介文記入シート!S$7),1)</f>
        <v/>
      </c>
      <c r="U33" s="68" t="str">
        <f>MID(紹介文記入シート!$A$7,60+COLUMN(紹介文記入シート!T$7),1)</f>
        <v/>
      </c>
      <c r="V33" s="10"/>
      <c r="W33" s="10"/>
    </row>
    <row r="34" spans="1:25" ht="11.1" customHeight="1" x14ac:dyDescent="0.15">
      <c r="A34" s="10"/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10"/>
      <c r="W34" s="10"/>
    </row>
    <row r="35" spans="1:25" ht="17.100000000000001" customHeight="1" x14ac:dyDescent="0.15">
      <c r="A35" s="10"/>
      <c r="B35" s="66" t="str">
        <f>MID(紹介文記入シート!$A$7,80+COLUMN(紹介文記入シート!A$7),1)</f>
        <v/>
      </c>
      <c r="C35" s="67" t="str">
        <f>MID(紹介文記入シート!$A$7,80+COLUMN(紹介文記入シート!B$7),1)</f>
        <v/>
      </c>
      <c r="D35" s="67" t="str">
        <f>MID(紹介文記入シート!$A$7,80+COLUMN(紹介文記入シート!C$7),1)</f>
        <v/>
      </c>
      <c r="E35" s="67" t="str">
        <f>MID(紹介文記入シート!$A$7,80+COLUMN(紹介文記入シート!D$7),1)</f>
        <v/>
      </c>
      <c r="F35" s="67" t="str">
        <f>MID(紹介文記入シート!$A$7,80+COLUMN(紹介文記入シート!E$7),1)</f>
        <v/>
      </c>
      <c r="G35" s="67" t="str">
        <f>MID(紹介文記入シート!$A$7,80+COLUMN(紹介文記入シート!F$7),1)</f>
        <v/>
      </c>
      <c r="H35" s="67" t="str">
        <f>MID(紹介文記入シート!$A$7,80+COLUMN(紹介文記入シート!G$7),1)</f>
        <v/>
      </c>
      <c r="I35" s="67" t="str">
        <f>MID(紹介文記入シート!$A$7,80+COLUMN(紹介文記入シート!H$7),1)</f>
        <v/>
      </c>
      <c r="J35" s="67" t="str">
        <f>MID(紹介文記入シート!$A$7,80+COLUMN(紹介文記入シート!I$7),1)</f>
        <v/>
      </c>
      <c r="K35" s="67" t="str">
        <f>MID(紹介文記入シート!$A$7,80+COLUMN(紹介文記入シート!J$7),1)</f>
        <v/>
      </c>
      <c r="L35" s="67" t="str">
        <f>MID(紹介文記入シート!$A$7,80+COLUMN(紹介文記入シート!K$7),1)</f>
        <v/>
      </c>
      <c r="M35" s="67" t="str">
        <f>MID(紹介文記入シート!$A$7,80+COLUMN(紹介文記入シート!L$7),1)</f>
        <v/>
      </c>
      <c r="N35" s="67" t="str">
        <f>MID(紹介文記入シート!$A$7,80+COLUMN(紹介文記入シート!M$7),1)</f>
        <v/>
      </c>
      <c r="O35" s="67" t="str">
        <f>MID(紹介文記入シート!$A$7,80+COLUMN(紹介文記入シート!N$7),1)</f>
        <v/>
      </c>
      <c r="P35" s="67" t="str">
        <f>MID(紹介文記入シート!$A$7,80+COLUMN(紹介文記入シート!O$7),1)</f>
        <v/>
      </c>
      <c r="Q35" s="67" t="str">
        <f>MID(紹介文記入シート!$A$7,80+COLUMN(紹介文記入シート!P$7),1)</f>
        <v/>
      </c>
      <c r="R35" s="67" t="str">
        <f>MID(紹介文記入シート!$A$7,80+COLUMN(紹介文記入シート!Q$7),1)</f>
        <v/>
      </c>
      <c r="S35" s="67" t="str">
        <f>MID(紹介文記入シート!$A$7,80+COLUMN(紹介文記入シート!R$7),1)</f>
        <v/>
      </c>
      <c r="T35" s="67" t="str">
        <f>MID(紹介文記入シート!$A$7,80+COLUMN(紹介文記入シート!S$7),1)</f>
        <v/>
      </c>
      <c r="U35" s="68" t="str">
        <f>MID(紹介文記入シート!$A$7,80+COLUMN(紹介文記入シート!T$7),1)</f>
        <v/>
      </c>
      <c r="V35" s="10"/>
      <c r="W35" s="10"/>
    </row>
    <row r="36" spans="1:25" ht="11.1" customHeight="1" x14ac:dyDescent="0.15">
      <c r="A36" s="10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2"/>
      <c r="M36" s="72"/>
      <c r="N36" s="72"/>
      <c r="O36" s="72"/>
      <c r="P36" s="70"/>
      <c r="Q36" s="70"/>
      <c r="R36" s="70"/>
      <c r="S36" s="72"/>
      <c r="T36" s="72"/>
      <c r="U36" s="71"/>
      <c r="V36" s="10"/>
      <c r="W36" s="10"/>
    </row>
    <row r="37" spans="1:25" ht="17.100000000000001" customHeight="1" x14ac:dyDescent="0.15">
      <c r="A37" s="10"/>
      <c r="B37" s="66" t="str">
        <f>MID(紹介文記入シート!$A$7,100+COLUMN(紹介文記入シート!A$7),1)</f>
        <v/>
      </c>
      <c r="C37" s="67" t="str">
        <f>MID(紹介文記入シート!$A$7,100+COLUMN(紹介文記入シート!B$7),1)</f>
        <v/>
      </c>
      <c r="D37" s="67" t="str">
        <f>MID(紹介文記入シート!$A$7,100+COLUMN(紹介文記入シート!C$7),1)</f>
        <v/>
      </c>
      <c r="E37" s="67" t="str">
        <f>MID(紹介文記入シート!$A$7,100+COLUMN(紹介文記入シート!D$7),1)</f>
        <v/>
      </c>
      <c r="F37" s="67" t="str">
        <f>MID(紹介文記入シート!$A$7,100+COLUMN(紹介文記入シート!E$7),1)</f>
        <v/>
      </c>
      <c r="G37" s="67" t="str">
        <f>MID(紹介文記入シート!$A$7,100+COLUMN(紹介文記入シート!F$7),1)</f>
        <v/>
      </c>
      <c r="H37" s="67" t="str">
        <f>MID(紹介文記入シート!$A$7,100+COLUMN(紹介文記入シート!G$7),1)</f>
        <v/>
      </c>
      <c r="I37" s="67" t="str">
        <f>MID(紹介文記入シート!$A$7,100+COLUMN(紹介文記入シート!H$7),1)</f>
        <v/>
      </c>
      <c r="J37" s="67" t="str">
        <f>MID(紹介文記入シート!$A$7,100+COLUMN(紹介文記入シート!I$7),1)</f>
        <v/>
      </c>
      <c r="K37" s="67" t="str">
        <f>MID(紹介文記入シート!$A$7,100+COLUMN(紹介文記入シート!J$7),1)</f>
        <v/>
      </c>
      <c r="L37" s="67" t="str">
        <f>MID(紹介文記入シート!$A$7,100+COLUMN(紹介文記入シート!K$7),1)</f>
        <v/>
      </c>
      <c r="M37" s="67" t="str">
        <f>MID(紹介文記入シート!$A$7,100+COLUMN(紹介文記入シート!L$7),1)</f>
        <v/>
      </c>
      <c r="N37" s="67" t="str">
        <f>MID(紹介文記入シート!$A$7,100+COLUMN(紹介文記入シート!M$7),1)</f>
        <v/>
      </c>
      <c r="O37" s="67" t="str">
        <f>MID(紹介文記入シート!$A$7,100+COLUMN(紹介文記入シート!N$7),1)</f>
        <v/>
      </c>
      <c r="P37" s="67" t="str">
        <f>MID(紹介文記入シート!$A$7,100+COLUMN(紹介文記入シート!O$7),1)</f>
        <v/>
      </c>
      <c r="Q37" s="67" t="str">
        <f>MID(紹介文記入シート!$A$7,100+COLUMN(紹介文記入シート!P$7),1)</f>
        <v/>
      </c>
      <c r="R37" s="67" t="str">
        <f>MID(紹介文記入シート!$A$7,100+COLUMN(紹介文記入シート!Q$7),1)</f>
        <v/>
      </c>
      <c r="S37" s="67" t="str">
        <f>MID(紹介文記入シート!$A$7,100+COLUMN(紹介文記入シート!R$7),1)</f>
        <v/>
      </c>
      <c r="T37" s="67" t="str">
        <f>MID(紹介文記入シート!$A$7,100+COLUMN(紹介文記入シート!S$7),1)</f>
        <v/>
      </c>
      <c r="U37" s="68" t="str">
        <f>MID(紹介文記入シート!$A$7,100+COLUMN(紹介文記入シート!T$7),1)</f>
        <v/>
      </c>
      <c r="V37" s="10"/>
      <c r="W37" s="10"/>
    </row>
    <row r="38" spans="1:25" ht="11.1" customHeight="1" x14ac:dyDescent="0.15">
      <c r="A38" s="10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1"/>
      <c r="V38" s="10"/>
      <c r="W38" s="10"/>
    </row>
    <row r="39" spans="1:25" ht="17.100000000000001" customHeight="1" x14ac:dyDescent="0.15">
      <c r="B39" s="66" t="str">
        <f>MID(紹介文記入シート!$A$7,120+COLUMN(紹介文記入シート!A$7),1)</f>
        <v/>
      </c>
      <c r="C39" s="67" t="str">
        <f>MID(紹介文記入シート!$A$7,120+COLUMN(紹介文記入シート!B$7),1)</f>
        <v/>
      </c>
      <c r="D39" s="67" t="str">
        <f>MID(紹介文記入シート!$A$7,120+COLUMN(紹介文記入シート!C$7),1)</f>
        <v/>
      </c>
      <c r="E39" s="67" t="str">
        <f>MID(紹介文記入シート!$A$7,120+COLUMN(紹介文記入シート!D$7),1)</f>
        <v/>
      </c>
      <c r="F39" s="67" t="str">
        <f>MID(紹介文記入シート!$A$7,120+COLUMN(紹介文記入シート!E$7),1)</f>
        <v/>
      </c>
      <c r="G39" s="67" t="str">
        <f>MID(紹介文記入シート!$A$7,120+COLUMN(紹介文記入シート!F$7),1)</f>
        <v/>
      </c>
      <c r="H39" s="67" t="str">
        <f>MID(紹介文記入シート!$A$7,120+COLUMN(紹介文記入シート!G$7),1)</f>
        <v/>
      </c>
      <c r="I39" s="67" t="str">
        <f>MID(紹介文記入シート!$A$7,120+COLUMN(紹介文記入シート!H$7),1)</f>
        <v/>
      </c>
      <c r="J39" s="67" t="str">
        <f>MID(紹介文記入シート!$A$7,120+COLUMN(紹介文記入シート!I$7),1)</f>
        <v/>
      </c>
      <c r="K39" s="67" t="str">
        <f>MID(紹介文記入シート!$A$7,120+COLUMN(紹介文記入シート!J$7),1)</f>
        <v/>
      </c>
      <c r="L39" s="67" t="str">
        <f>MID(紹介文記入シート!$A$7,120+COLUMN(紹介文記入シート!K$7),1)</f>
        <v/>
      </c>
      <c r="M39" s="67" t="str">
        <f>MID(紹介文記入シート!$A$7,120+COLUMN(紹介文記入シート!L$7),1)</f>
        <v/>
      </c>
      <c r="N39" s="67" t="str">
        <f>MID(紹介文記入シート!$A$7,120+COLUMN(紹介文記入シート!M$7),1)</f>
        <v/>
      </c>
      <c r="O39" s="67" t="str">
        <f>MID(紹介文記入シート!$A$7,120+COLUMN(紹介文記入シート!N$7),1)</f>
        <v/>
      </c>
      <c r="P39" s="67" t="str">
        <f>MID(紹介文記入シート!$A$7,120+COLUMN(紹介文記入シート!O$7),1)</f>
        <v/>
      </c>
      <c r="Q39" s="67" t="str">
        <f>MID(紹介文記入シート!$A$7,120+COLUMN(紹介文記入シート!P$7),1)</f>
        <v/>
      </c>
      <c r="R39" s="67" t="str">
        <f>MID(紹介文記入シート!$A$7,120+COLUMN(紹介文記入シート!Q$7),1)</f>
        <v/>
      </c>
      <c r="S39" s="67" t="str">
        <f>MID(紹介文記入シート!$A$7,120+COLUMN(紹介文記入シート!R$7),1)</f>
        <v/>
      </c>
      <c r="T39" s="67" t="str">
        <f>MID(紹介文記入シート!$A$7,120+COLUMN(紹介文記入シート!S$7),1)</f>
        <v/>
      </c>
      <c r="U39" s="68" t="str">
        <f>MID(紹介文記入シート!$A$7,120+COLUMN(紹介文記入シート!T$7),1)</f>
        <v/>
      </c>
    </row>
    <row r="40" spans="1:25" ht="11.1" customHeight="1" x14ac:dyDescent="0.15">
      <c r="B40" s="69"/>
      <c r="C40" s="70"/>
      <c r="D40" s="70"/>
      <c r="E40" s="70"/>
      <c r="F40" s="70"/>
      <c r="G40" s="70"/>
      <c r="H40" s="70"/>
      <c r="I40" s="70"/>
      <c r="J40" s="70"/>
      <c r="K40" s="70"/>
      <c r="L40" s="72"/>
      <c r="M40" s="72"/>
      <c r="N40" s="72"/>
      <c r="O40" s="72"/>
      <c r="P40" s="70"/>
      <c r="Q40" s="70"/>
      <c r="R40" s="70"/>
      <c r="S40" s="72"/>
      <c r="T40" s="72"/>
      <c r="U40" s="71"/>
    </row>
    <row r="41" spans="1:25" ht="17.100000000000001" customHeight="1" x14ac:dyDescent="0.15">
      <c r="B41" s="66" t="str">
        <f>MID(紹介文記入シート!$A$7,140+COLUMN(紹介文記入シート!A$7),1)</f>
        <v/>
      </c>
      <c r="C41" s="67" t="str">
        <f>MID(紹介文記入シート!$A$7,140+COLUMN(紹介文記入シート!B$7),1)</f>
        <v/>
      </c>
      <c r="D41" s="67" t="str">
        <f>MID(紹介文記入シート!$A$7,140+COLUMN(紹介文記入シート!C$7),1)</f>
        <v/>
      </c>
      <c r="E41" s="67" t="str">
        <f>MID(紹介文記入シート!$A$7,140+COLUMN(紹介文記入シート!D$7),1)</f>
        <v/>
      </c>
      <c r="F41" s="67" t="str">
        <f>MID(紹介文記入シート!$A$7,140+COLUMN(紹介文記入シート!E$7),1)</f>
        <v/>
      </c>
      <c r="G41" s="67" t="str">
        <f>MID(紹介文記入シート!$A$7,140+COLUMN(紹介文記入シート!F$7),1)</f>
        <v/>
      </c>
      <c r="H41" s="67" t="str">
        <f>MID(紹介文記入シート!$A$7,140+COLUMN(紹介文記入シート!G$7),1)</f>
        <v/>
      </c>
      <c r="I41" s="67" t="str">
        <f>MID(紹介文記入シート!$A$7,140+COLUMN(紹介文記入シート!H$7),1)</f>
        <v/>
      </c>
      <c r="J41" s="67" t="str">
        <f>MID(紹介文記入シート!$A$7,140+COLUMN(紹介文記入シート!I$7),1)</f>
        <v/>
      </c>
      <c r="K41" s="67" t="str">
        <f>MID(紹介文記入シート!$A$7,140+COLUMN(紹介文記入シート!J$7),1)</f>
        <v/>
      </c>
      <c r="L41" s="67" t="str">
        <f>MID(紹介文記入シート!$A$7,140+COLUMN(紹介文記入シート!K$7),1)</f>
        <v/>
      </c>
      <c r="M41" s="67" t="str">
        <f>MID(紹介文記入シート!$A$7,140+COLUMN(紹介文記入シート!L$7),1)</f>
        <v/>
      </c>
      <c r="N41" s="67" t="str">
        <f>MID(紹介文記入シート!$A$7,140+COLUMN(紹介文記入シート!M$7),1)</f>
        <v/>
      </c>
      <c r="O41" s="67" t="str">
        <f>MID(紹介文記入シート!$A$7,140+COLUMN(紹介文記入シート!N$7),1)</f>
        <v/>
      </c>
      <c r="P41" s="67" t="str">
        <f>MID(紹介文記入シート!$A$7,140+COLUMN(紹介文記入シート!O$7),1)</f>
        <v/>
      </c>
      <c r="Q41" s="67" t="str">
        <f>MID(紹介文記入シート!$A$7,140+COLUMN(紹介文記入シート!P$7),1)</f>
        <v/>
      </c>
      <c r="R41" s="67" t="str">
        <f>MID(紹介文記入シート!$A$7,140+COLUMN(紹介文記入シート!Q$7),1)</f>
        <v/>
      </c>
      <c r="S41" s="67" t="str">
        <f>MID(紹介文記入シート!$A$7,140+COLUMN(紹介文記入シート!R$7),1)</f>
        <v/>
      </c>
      <c r="T41" s="67" t="str">
        <f>MID(紹介文記入シート!$A$7,140+COLUMN(紹介文記入シート!S$7),1)</f>
        <v/>
      </c>
      <c r="U41" s="68" t="str">
        <f>MID(紹介文記入シート!$A$7,140+COLUMN(紹介文記入シート!T$7),1)</f>
        <v/>
      </c>
    </row>
    <row r="42" spans="1:25" ht="11.1" customHeight="1" x14ac:dyDescent="0.15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1"/>
    </row>
    <row r="43" spans="1:25" ht="17.100000000000001" customHeight="1" x14ac:dyDescent="0.15">
      <c r="B43" s="66" t="str">
        <f>MID(紹介文記入シート!$A$7,160+COLUMN(紹介文記入シート!A$7),1)</f>
        <v/>
      </c>
      <c r="C43" s="67" t="str">
        <f>MID(紹介文記入シート!$A$7,160+COLUMN(紹介文記入シート!B$7),1)</f>
        <v/>
      </c>
      <c r="D43" s="67" t="str">
        <f>MID(紹介文記入シート!$A$7,160+COLUMN(紹介文記入シート!C$7),1)</f>
        <v/>
      </c>
      <c r="E43" s="67" t="str">
        <f>MID(紹介文記入シート!$A$7,160+COLUMN(紹介文記入シート!D$7),1)</f>
        <v/>
      </c>
      <c r="F43" s="67" t="str">
        <f>MID(紹介文記入シート!$A$7,160+COLUMN(紹介文記入シート!E$7),1)</f>
        <v/>
      </c>
      <c r="G43" s="67" t="str">
        <f>MID(紹介文記入シート!$A$7,160+COLUMN(紹介文記入シート!F$7),1)</f>
        <v/>
      </c>
      <c r="H43" s="67" t="str">
        <f>MID(紹介文記入シート!$A$7,160+COLUMN(紹介文記入シート!G$7),1)</f>
        <v/>
      </c>
      <c r="I43" s="67" t="str">
        <f>MID(紹介文記入シート!$A$7,160+COLUMN(紹介文記入シート!H$7),1)</f>
        <v/>
      </c>
      <c r="J43" s="67" t="str">
        <f>MID(紹介文記入シート!$A$7,160+COLUMN(紹介文記入シート!I$7),1)</f>
        <v/>
      </c>
      <c r="K43" s="67" t="str">
        <f>MID(紹介文記入シート!$A$7,160+COLUMN(紹介文記入シート!J$7),1)</f>
        <v/>
      </c>
      <c r="L43" s="67" t="str">
        <f>MID(紹介文記入シート!$A$7,160+COLUMN(紹介文記入シート!K$7),1)</f>
        <v/>
      </c>
      <c r="M43" s="67" t="str">
        <f>MID(紹介文記入シート!$A$7,160+COLUMN(紹介文記入シート!L$7),1)</f>
        <v/>
      </c>
      <c r="N43" s="67" t="str">
        <f>MID(紹介文記入シート!$A$7,160+COLUMN(紹介文記入シート!M$7),1)</f>
        <v/>
      </c>
      <c r="O43" s="67" t="str">
        <f>MID(紹介文記入シート!$A$7,160+COLUMN(紹介文記入シート!N$7),1)</f>
        <v/>
      </c>
      <c r="P43" s="67" t="str">
        <f>MID(紹介文記入シート!$A$7,160+COLUMN(紹介文記入シート!O$7),1)</f>
        <v/>
      </c>
      <c r="Q43" s="67" t="str">
        <f>MID(紹介文記入シート!$A$7,160+COLUMN(紹介文記入シート!P$7),1)</f>
        <v/>
      </c>
      <c r="R43" s="67" t="str">
        <f>MID(紹介文記入シート!$A$7,160+COLUMN(紹介文記入シート!Q$7),1)</f>
        <v/>
      </c>
      <c r="S43" s="67" t="str">
        <f>MID(紹介文記入シート!$A$7,160+COLUMN(紹介文記入シート!R$7),1)</f>
        <v/>
      </c>
      <c r="T43" s="67" t="str">
        <f>MID(紹介文記入シート!$A$7,160+COLUMN(紹介文記入シート!S$7),1)</f>
        <v/>
      </c>
      <c r="U43" s="68" t="str">
        <f>MID(紹介文記入シート!$A$7,160+COLUMN(紹介文記入シート!T$7),1)</f>
        <v/>
      </c>
    </row>
    <row r="44" spans="1:25" ht="11.1" customHeight="1" x14ac:dyDescent="0.15">
      <c r="B44" s="69"/>
      <c r="C44" s="70"/>
      <c r="D44" s="70"/>
      <c r="E44" s="70"/>
      <c r="F44" s="70"/>
      <c r="G44" s="70"/>
      <c r="H44" s="70"/>
      <c r="I44" s="70"/>
      <c r="J44" s="70"/>
      <c r="K44" s="70"/>
      <c r="L44" s="72"/>
      <c r="M44" s="72"/>
      <c r="N44" s="72"/>
      <c r="O44" s="72"/>
      <c r="P44" s="70"/>
      <c r="Q44" s="70"/>
      <c r="R44" s="70"/>
      <c r="S44" s="72"/>
      <c r="T44" s="72"/>
      <c r="U44" s="71"/>
    </row>
    <row r="45" spans="1:25" ht="17.100000000000001" customHeight="1" thickBot="1" x14ac:dyDescent="0.2">
      <c r="B45" s="73" t="str">
        <f>MID(紹介文記入シート!$A$7,180+COLUMN(紹介文記入シート!A$7),1)</f>
        <v/>
      </c>
      <c r="C45" s="74" t="str">
        <f>MID(紹介文記入シート!$A$7,180+COLUMN(紹介文記入シート!B$7),1)</f>
        <v/>
      </c>
      <c r="D45" s="74" t="str">
        <f>MID(紹介文記入シート!$A$7,180+COLUMN(紹介文記入シート!C$7),1)</f>
        <v/>
      </c>
      <c r="E45" s="74" t="str">
        <f>MID(紹介文記入シート!$A$7,180+COLUMN(紹介文記入シート!D$7),1)</f>
        <v/>
      </c>
      <c r="F45" s="74" t="str">
        <f>MID(紹介文記入シート!$A$7,180+COLUMN(紹介文記入シート!E$7),1)</f>
        <v/>
      </c>
      <c r="G45" s="74" t="str">
        <f>MID(紹介文記入シート!$A$7,180+COLUMN(紹介文記入シート!F$7),1)</f>
        <v/>
      </c>
      <c r="H45" s="74" t="str">
        <f>MID(紹介文記入シート!$A$7,180+COLUMN(紹介文記入シート!G$7),1)</f>
        <v/>
      </c>
      <c r="I45" s="74" t="str">
        <f>MID(紹介文記入シート!$A$7,180+COLUMN(紹介文記入シート!H$7),1)</f>
        <v/>
      </c>
      <c r="J45" s="74" t="str">
        <f>MID(紹介文記入シート!$A$7,180+COLUMN(紹介文記入シート!I$7),1)</f>
        <v/>
      </c>
      <c r="K45" s="74" t="str">
        <f>MID(紹介文記入シート!$A$7,180+COLUMN(紹介文記入シート!J$7),1)</f>
        <v/>
      </c>
      <c r="L45" s="74" t="str">
        <f>MID(紹介文記入シート!$A$7,180+COLUMN(紹介文記入シート!K$7),1)</f>
        <v/>
      </c>
      <c r="M45" s="74" t="str">
        <f>MID(紹介文記入シート!$A$7,180+COLUMN(紹介文記入シート!L$7),1)</f>
        <v/>
      </c>
      <c r="N45" s="74" t="str">
        <f>MID(紹介文記入シート!$A$7,180+COLUMN(紹介文記入シート!M$7),1)</f>
        <v/>
      </c>
      <c r="O45" s="74" t="str">
        <f>MID(紹介文記入シート!$A$7,180+COLUMN(紹介文記入シート!N$7),1)</f>
        <v/>
      </c>
      <c r="P45" s="74" t="str">
        <f>MID(紹介文記入シート!$A$7,180+COLUMN(紹介文記入シート!O$7),1)</f>
        <v/>
      </c>
      <c r="Q45" s="74" t="str">
        <f>MID(紹介文記入シート!$A$7,180+COLUMN(紹介文記入シート!P$7),1)</f>
        <v/>
      </c>
      <c r="R45" s="74" t="str">
        <f>MID(紹介文記入シート!$A$7,180+COLUMN(紹介文記入シート!Q$7),1)</f>
        <v/>
      </c>
      <c r="S45" s="74" t="str">
        <f>MID(紹介文記入シート!$A$7,180+COLUMN(紹介文記入シート!R$7),1)</f>
        <v/>
      </c>
      <c r="T45" s="74" t="str">
        <f>MID(紹介文記入シート!$A$7,180+COLUMN(紹介文記入シート!S$7),1)</f>
        <v/>
      </c>
      <c r="U45" s="75" t="str">
        <f>MID(紹介文記入シート!$A$7,180+COLUMN(紹介文記入シート!T$7),1)</f>
        <v/>
      </c>
    </row>
    <row r="46" spans="1:25" ht="12.75" customHeight="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5" ht="14.25" thickBot="1" x14ac:dyDescent="0.2">
      <c r="B47" s="10" t="s">
        <v>89</v>
      </c>
    </row>
    <row r="48" spans="1:25" ht="11.1" customHeight="1" x14ac:dyDescent="0.15">
      <c r="A48" s="10"/>
      <c r="B48" s="13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4"/>
      <c r="O48" s="14"/>
      <c r="P48" s="14"/>
      <c r="Q48" s="14"/>
      <c r="R48" s="14"/>
      <c r="S48" s="14"/>
      <c r="T48" s="14"/>
      <c r="U48" s="16"/>
      <c r="V48" s="10"/>
      <c r="W48" s="10"/>
      <c r="Y48" s="10" t="s">
        <v>177</v>
      </c>
    </row>
    <row r="49" spans="1:42" ht="17.100000000000001" customHeight="1" x14ac:dyDescent="0.15">
      <c r="A49" s="10"/>
      <c r="B49" s="66" t="str">
        <f>MID(紹介文記入シート!$A$27,0+COLUMN(紹介文記入シート!A$27),1)</f>
        <v/>
      </c>
      <c r="C49" s="67" t="str">
        <f>MID(紹介文記入シート!$A$27,0+COLUMN(紹介文記入シート!B$27),1)</f>
        <v/>
      </c>
      <c r="D49" s="67" t="str">
        <f>MID(紹介文記入シート!$A$27,0+COLUMN(紹介文記入シート!C$27),1)</f>
        <v/>
      </c>
      <c r="E49" s="67" t="str">
        <f>MID(紹介文記入シート!$A$27,0+COLUMN(紹介文記入シート!D$27),1)</f>
        <v/>
      </c>
      <c r="F49" s="67" t="str">
        <f>MID(紹介文記入シート!$A$27,0+COLUMN(紹介文記入シート!E$27),1)</f>
        <v/>
      </c>
      <c r="G49" s="67" t="str">
        <f>MID(紹介文記入シート!$A$27,0+COLUMN(紹介文記入シート!F$27),1)</f>
        <v/>
      </c>
      <c r="H49" s="67" t="str">
        <f>MID(紹介文記入シート!$A$27,0+COLUMN(紹介文記入シート!G$27),1)</f>
        <v/>
      </c>
      <c r="I49" s="67" t="str">
        <f>MID(紹介文記入シート!$A$27,0+COLUMN(紹介文記入シート!H$27),1)</f>
        <v/>
      </c>
      <c r="J49" s="67" t="str">
        <f>MID(紹介文記入シート!$A$27,0+COLUMN(紹介文記入シート!I$27),1)</f>
        <v/>
      </c>
      <c r="K49" s="67" t="str">
        <f>MID(紹介文記入シート!$A$27,0+COLUMN(紹介文記入シート!J$27),1)</f>
        <v/>
      </c>
      <c r="L49" s="67" t="str">
        <f>MID(紹介文記入シート!$A$27,0+COLUMN(紹介文記入シート!K$27),1)</f>
        <v/>
      </c>
      <c r="M49" s="67" t="str">
        <f>MID(紹介文記入シート!$A$27,0+COLUMN(紹介文記入シート!L$27),1)</f>
        <v/>
      </c>
      <c r="N49" s="67" t="str">
        <f>MID(紹介文記入シート!$A$27,0+COLUMN(紹介文記入シート!M$27),1)</f>
        <v/>
      </c>
      <c r="O49" s="67" t="str">
        <f>MID(紹介文記入シート!$A$27,0+COLUMN(紹介文記入シート!N$27),1)</f>
        <v/>
      </c>
      <c r="P49" s="67" t="str">
        <f>MID(紹介文記入シート!$A$27,0+COLUMN(紹介文記入シート!O$27),1)</f>
        <v/>
      </c>
      <c r="Q49" s="67" t="str">
        <f>MID(紹介文記入シート!$A$27,0+COLUMN(紹介文記入シート!P$27),1)</f>
        <v/>
      </c>
      <c r="R49" s="67" t="str">
        <f>MID(紹介文記入シート!$A$27,0+COLUMN(紹介文記入シート!Q$27),1)</f>
        <v/>
      </c>
      <c r="S49" s="67" t="str">
        <f>MID(紹介文記入シート!$A$27,0+COLUMN(紹介文記入シート!R$27),1)</f>
        <v/>
      </c>
      <c r="T49" s="67" t="str">
        <f>MID(紹介文記入シート!$A$27,0+COLUMN(紹介文記入シート!S$27),1)</f>
        <v/>
      </c>
      <c r="U49" s="68" t="str">
        <f>MID(紹介文記入シート!$A$27,0+COLUMN(紹介文記入シート!T$27),1)</f>
        <v/>
      </c>
      <c r="V49" s="10"/>
      <c r="W49" s="10"/>
    </row>
    <row r="50" spans="1:42" ht="11.1" customHeight="1" x14ac:dyDescent="0.15">
      <c r="A50" s="10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1"/>
      <c r="V50" s="10"/>
      <c r="W50" s="10"/>
    </row>
    <row r="51" spans="1:42" ht="17.100000000000001" customHeight="1" x14ac:dyDescent="0.15">
      <c r="A51" s="10"/>
      <c r="B51" s="66" t="str">
        <f>MID(紹介文記入シート!$A$27,20+COLUMN(紹介文記入シート!A$27),1)</f>
        <v/>
      </c>
      <c r="C51" s="67" t="str">
        <f>MID(紹介文記入シート!$A$27,20+COLUMN(紹介文記入シート!B$27),1)</f>
        <v/>
      </c>
      <c r="D51" s="67" t="str">
        <f>MID(紹介文記入シート!$A$27,20+COLUMN(紹介文記入シート!C$27),1)</f>
        <v/>
      </c>
      <c r="E51" s="67" t="str">
        <f>MID(紹介文記入シート!$A$27,20+COLUMN(紹介文記入シート!D$27),1)</f>
        <v/>
      </c>
      <c r="F51" s="67" t="str">
        <f>MID(紹介文記入シート!$A$27,20+COLUMN(紹介文記入シート!E$27),1)</f>
        <v/>
      </c>
      <c r="G51" s="67" t="str">
        <f>MID(紹介文記入シート!$A$27,20+COLUMN(紹介文記入シート!F$27),1)</f>
        <v/>
      </c>
      <c r="H51" s="67" t="str">
        <f>MID(紹介文記入シート!$A$27,20+COLUMN(紹介文記入シート!G$27),1)</f>
        <v/>
      </c>
      <c r="I51" s="67" t="str">
        <f>MID(紹介文記入シート!$A$27,20+COLUMN(紹介文記入シート!H$27),1)</f>
        <v/>
      </c>
      <c r="J51" s="67" t="str">
        <f>MID(紹介文記入シート!$A$27,20+COLUMN(紹介文記入シート!I$27),1)</f>
        <v/>
      </c>
      <c r="K51" s="67" t="str">
        <f>MID(紹介文記入シート!$A$27,20+COLUMN(紹介文記入シート!J$27),1)</f>
        <v/>
      </c>
      <c r="L51" s="67" t="str">
        <f>MID(紹介文記入シート!$A$27,20+COLUMN(紹介文記入シート!K$27),1)</f>
        <v/>
      </c>
      <c r="M51" s="67" t="str">
        <f>MID(紹介文記入シート!$A$27,20+COLUMN(紹介文記入シート!L$27),1)</f>
        <v/>
      </c>
      <c r="N51" s="67" t="str">
        <f>MID(紹介文記入シート!$A$27,20+COLUMN(紹介文記入シート!M$27),1)</f>
        <v/>
      </c>
      <c r="O51" s="67" t="str">
        <f>MID(紹介文記入シート!$A$27,20+COLUMN(紹介文記入シート!N$27),1)</f>
        <v/>
      </c>
      <c r="P51" s="67" t="str">
        <f>MID(紹介文記入シート!$A$27,20+COLUMN(紹介文記入シート!O$27),1)</f>
        <v/>
      </c>
      <c r="Q51" s="67" t="str">
        <f>MID(紹介文記入シート!$A$27,20+COLUMN(紹介文記入シート!P$27),1)</f>
        <v/>
      </c>
      <c r="R51" s="67" t="str">
        <f>MID(紹介文記入シート!$A$27,20+COLUMN(紹介文記入シート!Q$27),1)</f>
        <v/>
      </c>
      <c r="S51" s="67" t="str">
        <f>MID(紹介文記入シート!$A$27,20+COLUMN(紹介文記入シート!R$27),1)</f>
        <v/>
      </c>
      <c r="T51" s="67" t="str">
        <f>MID(紹介文記入シート!$A$27,20+COLUMN(紹介文記入シート!S$27),1)</f>
        <v/>
      </c>
      <c r="U51" s="68" t="str">
        <f>MID(紹介文記入シート!$A$27,20+COLUMN(紹介文記入シート!T$27),1)</f>
        <v/>
      </c>
      <c r="V51" s="10"/>
      <c r="W51" s="10"/>
    </row>
    <row r="52" spans="1:42" ht="11.1" customHeight="1" x14ac:dyDescent="0.15">
      <c r="A52" s="10"/>
      <c r="B52" s="69"/>
      <c r="C52" s="70"/>
      <c r="D52" s="70"/>
      <c r="E52" s="70"/>
      <c r="F52" s="70"/>
      <c r="G52" s="70"/>
      <c r="H52" s="70"/>
      <c r="I52" s="70"/>
      <c r="J52" s="70"/>
      <c r="K52" s="70"/>
      <c r="L52" s="72"/>
      <c r="M52" s="72"/>
      <c r="N52" s="72"/>
      <c r="O52" s="72"/>
      <c r="P52" s="70"/>
      <c r="Q52" s="70"/>
      <c r="R52" s="70"/>
      <c r="S52" s="72"/>
      <c r="T52" s="72"/>
      <c r="U52" s="71"/>
      <c r="V52" s="10"/>
      <c r="W52" s="10"/>
    </row>
    <row r="53" spans="1:42" ht="17.100000000000001" customHeight="1" x14ac:dyDescent="0.15">
      <c r="A53" s="10"/>
      <c r="B53" s="66" t="str">
        <f>MID(紹介文記入シート!$A$27,40+COLUMN(紹介文記入シート!A$27),1)</f>
        <v/>
      </c>
      <c r="C53" s="67" t="str">
        <f>MID(紹介文記入シート!$A$27,40+COLUMN(紹介文記入シート!B$27),1)</f>
        <v/>
      </c>
      <c r="D53" s="67" t="str">
        <f>MID(紹介文記入シート!$A$27,40+COLUMN(紹介文記入シート!C$27),1)</f>
        <v/>
      </c>
      <c r="E53" s="67" t="str">
        <f>MID(紹介文記入シート!$A$27,40+COLUMN(紹介文記入シート!D$27),1)</f>
        <v/>
      </c>
      <c r="F53" s="67" t="str">
        <f>MID(紹介文記入シート!$A$27,40+COLUMN(紹介文記入シート!E$27),1)</f>
        <v/>
      </c>
      <c r="G53" s="67" t="str">
        <f>MID(紹介文記入シート!$A$27,40+COLUMN(紹介文記入シート!F$27),1)</f>
        <v/>
      </c>
      <c r="H53" s="67" t="str">
        <f>MID(紹介文記入シート!$A$27,40+COLUMN(紹介文記入シート!G$27),1)</f>
        <v/>
      </c>
      <c r="I53" s="67" t="str">
        <f>MID(紹介文記入シート!$A$27,40+COLUMN(紹介文記入シート!H$27),1)</f>
        <v/>
      </c>
      <c r="J53" s="67" t="str">
        <f>MID(紹介文記入シート!$A$27,40+COLUMN(紹介文記入シート!I$27),1)</f>
        <v/>
      </c>
      <c r="K53" s="67" t="str">
        <f>MID(紹介文記入シート!$A$27,40+COLUMN(紹介文記入シート!J$27),1)</f>
        <v/>
      </c>
      <c r="L53" s="67" t="str">
        <f>MID(紹介文記入シート!$A$27,40+COLUMN(紹介文記入シート!K$27),1)</f>
        <v/>
      </c>
      <c r="M53" s="67" t="str">
        <f>MID(紹介文記入シート!$A$27,40+COLUMN(紹介文記入シート!L$27),1)</f>
        <v/>
      </c>
      <c r="N53" s="67" t="str">
        <f>MID(紹介文記入シート!$A$27,40+COLUMN(紹介文記入シート!M$27),1)</f>
        <v/>
      </c>
      <c r="O53" s="67" t="str">
        <f>MID(紹介文記入シート!$A$27,40+COLUMN(紹介文記入シート!N$27),1)</f>
        <v/>
      </c>
      <c r="P53" s="67" t="str">
        <f>MID(紹介文記入シート!$A$27,40+COLUMN(紹介文記入シート!O$27),1)</f>
        <v/>
      </c>
      <c r="Q53" s="67" t="str">
        <f>MID(紹介文記入シート!$A$27,40+COLUMN(紹介文記入シート!P$27),1)</f>
        <v/>
      </c>
      <c r="R53" s="67" t="str">
        <f>MID(紹介文記入シート!$A$27,40+COLUMN(紹介文記入シート!Q$27),1)</f>
        <v/>
      </c>
      <c r="S53" s="67" t="str">
        <f>MID(紹介文記入シート!$A$27,40+COLUMN(紹介文記入シート!R$27),1)</f>
        <v/>
      </c>
      <c r="T53" s="67" t="str">
        <f>MID(紹介文記入シート!$A$27,40+COLUMN(紹介文記入シート!S$27),1)</f>
        <v/>
      </c>
      <c r="U53" s="68" t="str">
        <f>MID(紹介文記入シート!$A$27,40+COLUMN(紹介文記入シート!T$27),1)</f>
        <v/>
      </c>
      <c r="V53" s="10"/>
      <c r="W53" s="10"/>
    </row>
    <row r="54" spans="1:42" ht="11.1" customHeight="1" x14ac:dyDescent="0.15">
      <c r="A54" s="10"/>
      <c r="B54" s="69"/>
      <c r="C54" s="70"/>
      <c r="D54" s="72"/>
      <c r="E54" s="72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1"/>
      <c r="V54" s="10"/>
      <c r="W54" s="10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</row>
    <row r="55" spans="1:42" ht="17.100000000000001" customHeight="1" x14ac:dyDescent="0.15">
      <c r="A55" s="10"/>
      <c r="B55" s="66" t="str">
        <f>MID(紹介文記入シート!$A$27,60+COLUMN(紹介文記入シート!A$27),1)</f>
        <v/>
      </c>
      <c r="C55" s="67" t="str">
        <f>MID(紹介文記入シート!$A$27,60+COLUMN(紹介文記入シート!B$27),1)</f>
        <v/>
      </c>
      <c r="D55" s="67" t="str">
        <f>MID(紹介文記入シート!$A$27,60+COLUMN(紹介文記入シート!C$27),1)</f>
        <v/>
      </c>
      <c r="E55" s="67" t="str">
        <f>MID(紹介文記入シート!$A$27,60+COLUMN(紹介文記入シート!D$27),1)</f>
        <v/>
      </c>
      <c r="F55" s="67" t="str">
        <f>MID(紹介文記入シート!$A$27,60+COLUMN(紹介文記入シート!E$27),1)</f>
        <v/>
      </c>
      <c r="G55" s="67" t="str">
        <f>MID(紹介文記入シート!$A$27,60+COLUMN(紹介文記入シート!F$27),1)</f>
        <v/>
      </c>
      <c r="H55" s="67" t="str">
        <f>MID(紹介文記入シート!$A$27,60+COLUMN(紹介文記入シート!G$27),1)</f>
        <v/>
      </c>
      <c r="I55" s="67" t="str">
        <f>MID(紹介文記入シート!$A$27,60+COLUMN(紹介文記入シート!H$27),1)</f>
        <v/>
      </c>
      <c r="J55" s="67" t="str">
        <f>MID(紹介文記入シート!$A$27,60+COLUMN(紹介文記入シート!I$27),1)</f>
        <v/>
      </c>
      <c r="K55" s="67" t="str">
        <f>MID(紹介文記入シート!$A$27,60+COLUMN(紹介文記入シート!J$27),1)</f>
        <v/>
      </c>
      <c r="L55" s="67" t="str">
        <f>MID(紹介文記入シート!$A$27,60+COLUMN(紹介文記入シート!K$27),1)</f>
        <v/>
      </c>
      <c r="M55" s="67" t="str">
        <f>MID(紹介文記入シート!$A$27,60+COLUMN(紹介文記入シート!L$27),1)</f>
        <v/>
      </c>
      <c r="N55" s="67" t="str">
        <f>MID(紹介文記入シート!$A$27,60+COLUMN(紹介文記入シート!M$27),1)</f>
        <v/>
      </c>
      <c r="O55" s="67" t="str">
        <f>MID(紹介文記入シート!$A$27,60+COLUMN(紹介文記入シート!N$27),1)</f>
        <v/>
      </c>
      <c r="P55" s="67" t="str">
        <f>MID(紹介文記入シート!$A$27,60+COLUMN(紹介文記入シート!O$27),1)</f>
        <v/>
      </c>
      <c r="Q55" s="67" t="str">
        <f>MID(紹介文記入シート!$A$27,60+COLUMN(紹介文記入シート!P$27),1)</f>
        <v/>
      </c>
      <c r="R55" s="67" t="str">
        <f>MID(紹介文記入シート!$A$27,60+COLUMN(紹介文記入シート!Q$27),1)</f>
        <v/>
      </c>
      <c r="S55" s="67" t="str">
        <f>MID(紹介文記入シート!$A$27,60+COLUMN(紹介文記入シート!R$27),1)</f>
        <v/>
      </c>
      <c r="T55" s="67" t="str">
        <f>MID(紹介文記入シート!$A$27,60+COLUMN(紹介文記入シート!S$27),1)</f>
        <v/>
      </c>
      <c r="U55" s="68" t="str">
        <f>MID(紹介文記入シート!$A$27,60+COLUMN(紹介文記入シート!T$27),1)</f>
        <v/>
      </c>
      <c r="V55" s="10"/>
      <c r="W55" s="10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</row>
    <row r="56" spans="1:42" ht="11.1" customHeight="1" x14ac:dyDescent="0.15">
      <c r="A56" s="10"/>
      <c r="B56" s="69"/>
      <c r="C56" s="70"/>
      <c r="D56" s="70"/>
      <c r="E56" s="70"/>
      <c r="F56" s="70"/>
      <c r="G56" s="70"/>
      <c r="H56" s="70"/>
      <c r="I56" s="70"/>
      <c r="J56" s="70"/>
      <c r="K56" s="70"/>
      <c r="L56" s="72"/>
      <c r="M56" s="72"/>
      <c r="N56" s="72"/>
      <c r="O56" s="72"/>
      <c r="P56" s="70"/>
      <c r="Q56" s="70"/>
      <c r="R56" s="70"/>
      <c r="S56" s="72"/>
      <c r="T56" s="72"/>
      <c r="U56" s="71"/>
      <c r="V56" s="10"/>
      <c r="W56" s="10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</row>
    <row r="57" spans="1:42" ht="17.100000000000001" customHeight="1" x14ac:dyDescent="0.15">
      <c r="A57" s="10"/>
      <c r="B57" s="66" t="str">
        <f>MID(紹介文記入シート!$A$27,80+COLUMN(紹介文記入シート!A$27),1)</f>
        <v/>
      </c>
      <c r="C57" s="67" t="str">
        <f>MID(紹介文記入シート!$A$27,80+COLUMN(紹介文記入シート!B$27),1)</f>
        <v/>
      </c>
      <c r="D57" s="67" t="str">
        <f>MID(紹介文記入シート!$A$27,80+COLUMN(紹介文記入シート!C$27),1)</f>
        <v/>
      </c>
      <c r="E57" s="67" t="str">
        <f>MID(紹介文記入シート!$A$27,80+COLUMN(紹介文記入シート!D$27),1)</f>
        <v/>
      </c>
      <c r="F57" s="67" t="str">
        <f>MID(紹介文記入シート!$A$27,80+COLUMN(紹介文記入シート!E$27),1)</f>
        <v/>
      </c>
      <c r="G57" s="67" t="str">
        <f>MID(紹介文記入シート!$A$27,80+COLUMN(紹介文記入シート!F$27),1)</f>
        <v/>
      </c>
      <c r="H57" s="67" t="str">
        <f>MID(紹介文記入シート!$A$27,80+COLUMN(紹介文記入シート!G$27),1)</f>
        <v/>
      </c>
      <c r="I57" s="67" t="str">
        <f>MID(紹介文記入シート!$A$27,80+COLUMN(紹介文記入シート!H$27),1)</f>
        <v/>
      </c>
      <c r="J57" s="67" t="str">
        <f>MID(紹介文記入シート!$A$27,80+COLUMN(紹介文記入シート!I$27),1)</f>
        <v/>
      </c>
      <c r="K57" s="67" t="str">
        <f>MID(紹介文記入シート!$A$27,80+COLUMN(紹介文記入シート!J$27),1)</f>
        <v/>
      </c>
      <c r="L57" s="67" t="str">
        <f>MID(紹介文記入シート!$A$27,80+COLUMN(紹介文記入シート!K$27),1)</f>
        <v/>
      </c>
      <c r="M57" s="67" t="str">
        <f>MID(紹介文記入シート!$A$27,80+COLUMN(紹介文記入シート!L$27),1)</f>
        <v/>
      </c>
      <c r="N57" s="67" t="str">
        <f>MID(紹介文記入シート!$A$27,80+COLUMN(紹介文記入シート!M$27),1)</f>
        <v/>
      </c>
      <c r="O57" s="67" t="str">
        <f>MID(紹介文記入シート!$A$27,80+COLUMN(紹介文記入シート!N$27),1)</f>
        <v/>
      </c>
      <c r="P57" s="67" t="str">
        <f>MID(紹介文記入シート!$A$27,80+COLUMN(紹介文記入シート!O$27),1)</f>
        <v/>
      </c>
      <c r="Q57" s="67" t="str">
        <f>MID(紹介文記入シート!$A$27,80+COLUMN(紹介文記入シート!P$27),1)</f>
        <v/>
      </c>
      <c r="R57" s="67" t="str">
        <f>MID(紹介文記入シート!$A$27,80+COLUMN(紹介文記入シート!Q$27),1)</f>
        <v/>
      </c>
      <c r="S57" s="67" t="str">
        <f>MID(紹介文記入シート!$A$27,80+COLUMN(紹介文記入シート!R$27),1)</f>
        <v/>
      </c>
      <c r="T57" s="67" t="str">
        <f>MID(紹介文記入シート!$A$27,80+COLUMN(紹介文記入シート!S$27),1)</f>
        <v/>
      </c>
      <c r="U57" s="68" t="str">
        <f>MID(紹介文記入シート!$A$27,80+COLUMN(紹介文記入シート!T$27),1)</f>
        <v/>
      </c>
      <c r="V57" s="10"/>
      <c r="W57" s="10"/>
    </row>
    <row r="58" spans="1:42" ht="11.1" customHeight="1" x14ac:dyDescent="0.15">
      <c r="A58" s="10"/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1"/>
      <c r="V58" s="10"/>
      <c r="W58" s="10"/>
    </row>
    <row r="59" spans="1:42" ht="17.100000000000001" customHeight="1" x14ac:dyDescent="0.15">
      <c r="A59" s="10"/>
      <c r="B59" s="66" t="str">
        <f>MID(紹介文記入シート!$A$27,100+COLUMN(紹介文記入シート!A$27),1)</f>
        <v/>
      </c>
      <c r="C59" s="67" t="str">
        <f>MID(紹介文記入シート!$A$27,100+COLUMN(紹介文記入シート!B$27),1)</f>
        <v/>
      </c>
      <c r="D59" s="67" t="str">
        <f>MID(紹介文記入シート!$A$27,100+COLUMN(紹介文記入シート!C$27),1)</f>
        <v/>
      </c>
      <c r="E59" s="67" t="str">
        <f>MID(紹介文記入シート!$A$27,100+COLUMN(紹介文記入シート!D$27),1)</f>
        <v/>
      </c>
      <c r="F59" s="67" t="str">
        <f>MID(紹介文記入シート!$A$27,100+COLUMN(紹介文記入シート!E$27),1)</f>
        <v/>
      </c>
      <c r="G59" s="67" t="str">
        <f>MID(紹介文記入シート!$A$27,100+COLUMN(紹介文記入シート!F$27),1)</f>
        <v/>
      </c>
      <c r="H59" s="67" t="str">
        <f>MID(紹介文記入シート!$A$27,100+COLUMN(紹介文記入シート!G$27),1)</f>
        <v/>
      </c>
      <c r="I59" s="67" t="str">
        <f>MID(紹介文記入シート!$A$27,100+COLUMN(紹介文記入シート!H$27),1)</f>
        <v/>
      </c>
      <c r="J59" s="67" t="str">
        <f>MID(紹介文記入シート!$A$27,100+COLUMN(紹介文記入シート!I$27),1)</f>
        <v/>
      </c>
      <c r="K59" s="67" t="str">
        <f>MID(紹介文記入シート!$A$27,100+COLUMN(紹介文記入シート!J$27),1)</f>
        <v/>
      </c>
      <c r="L59" s="67" t="str">
        <f>MID(紹介文記入シート!$A$27,100+COLUMN(紹介文記入シート!K$27),1)</f>
        <v/>
      </c>
      <c r="M59" s="67" t="str">
        <f>MID(紹介文記入シート!$A$27,100+COLUMN(紹介文記入シート!L$27),1)</f>
        <v/>
      </c>
      <c r="N59" s="67" t="str">
        <f>MID(紹介文記入シート!$A$27,100+COLUMN(紹介文記入シート!M$27),1)</f>
        <v/>
      </c>
      <c r="O59" s="67" t="str">
        <f>MID(紹介文記入シート!$A$27,100+COLUMN(紹介文記入シート!N$27),1)</f>
        <v/>
      </c>
      <c r="P59" s="67" t="str">
        <f>MID(紹介文記入シート!$A$27,100+COLUMN(紹介文記入シート!O$27),1)</f>
        <v/>
      </c>
      <c r="Q59" s="67" t="str">
        <f>MID(紹介文記入シート!$A$27,100+COLUMN(紹介文記入シート!P$27),1)</f>
        <v/>
      </c>
      <c r="R59" s="67" t="str">
        <f>MID(紹介文記入シート!$A$27,100+COLUMN(紹介文記入シート!Q$27),1)</f>
        <v/>
      </c>
      <c r="S59" s="67" t="str">
        <f>MID(紹介文記入シート!$A$27,100+COLUMN(紹介文記入シート!R$27),1)</f>
        <v/>
      </c>
      <c r="T59" s="67" t="str">
        <f>MID(紹介文記入シート!$A$27,100+COLUMN(紹介文記入シート!S$27),1)</f>
        <v/>
      </c>
      <c r="U59" s="68" t="str">
        <f>MID(紹介文記入シート!$A$27,100+COLUMN(紹介文記入シート!T$27),1)</f>
        <v/>
      </c>
      <c r="V59" s="10"/>
      <c r="W59" s="10"/>
    </row>
    <row r="60" spans="1:42" ht="11.1" customHeight="1" x14ac:dyDescent="0.15">
      <c r="A60" s="10"/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1"/>
      <c r="V60" s="10"/>
      <c r="W60" s="10"/>
    </row>
    <row r="61" spans="1:42" ht="17.100000000000001" customHeight="1" x14ac:dyDescent="0.15">
      <c r="B61" s="66" t="str">
        <f>MID(紹介文記入シート!$A$27,120+COLUMN(紹介文記入シート!A$27),1)</f>
        <v/>
      </c>
      <c r="C61" s="67" t="str">
        <f>MID(紹介文記入シート!$A$27,120+COLUMN(紹介文記入シート!B$27),1)</f>
        <v/>
      </c>
      <c r="D61" s="67" t="str">
        <f>MID(紹介文記入シート!$A$27,120+COLUMN(紹介文記入シート!C$27),1)</f>
        <v/>
      </c>
      <c r="E61" s="67" t="str">
        <f>MID(紹介文記入シート!$A$27,120+COLUMN(紹介文記入シート!D$27),1)</f>
        <v/>
      </c>
      <c r="F61" s="67" t="str">
        <f>MID(紹介文記入シート!$A$27,120+COLUMN(紹介文記入シート!E$27),1)</f>
        <v/>
      </c>
      <c r="G61" s="67" t="str">
        <f>MID(紹介文記入シート!$A$27,120+COLUMN(紹介文記入シート!F$27),1)</f>
        <v/>
      </c>
      <c r="H61" s="67" t="str">
        <f>MID(紹介文記入シート!$A$27,120+COLUMN(紹介文記入シート!G$27),1)</f>
        <v/>
      </c>
      <c r="I61" s="67" t="str">
        <f>MID(紹介文記入シート!$A$27,120+COLUMN(紹介文記入シート!H$27),1)</f>
        <v/>
      </c>
      <c r="J61" s="67" t="str">
        <f>MID(紹介文記入シート!$A$27,120+COLUMN(紹介文記入シート!I$27),1)</f>
        <v/>
      </c>
      <c r="K61" s="67" t="str">
        <f>MID(紹介文記入シート!$A$27,120+COLUMN(紹介文記入シート!J$27),1)</f>
        <v/>
      </c>
      <c r="L61" s="67" t="str">
        <f>MID(紹介文記入シート!$A$27,120+COLUMN(紹介文記入シート!K$27),1)</f>
        <v/>
      </c>
      <c r="M61" s="67" t="str">
        <f>MID(紹介文記入シート!$A$27,120+COLUMN(紹介文記入シート!L$27),1)</f>
        <v/>
      </c>
      <c r="N61" s="67" t="str">
        <f>MID(紹介文記入シート!$A$27,120+COLUMN(紹介文記入シート!M$27),1)</f>
        <v/>
      </c>
      <c r="O61" s="67" t="str">
        <f>MID(紹介文記入シート!$A$27,120+COLUMN(紹介文記入シート!N$27),1)</f>
        <v/>
      </c>
      <c r="P61" s="67" t="str">
        <f>MID(紹介文記入シート!$A$27,120+COLUMN(紹介文記入シート!O$27),1)</f>
        <v/>
      </c>
      <c r="Q61" s="67" t="str">
        <f>MID(紹介文記入シート!$A$27,120+COLUMN(紹介文記入シート!P$27),1)</f>
        <v/>
      </c>
      <c r="R61" s="67" t="str">
        <f>MID(紹介文記入シート!$A$27,120+COLUMN(紹介文記入シート!Q$27),1)</f>
        <v/>
      </c>
      <c r="S61" s="67" t="str">
        <f>MID(紹介文記入シート!$A$27,120+COLUMN(紹介文記入シート!R$27),1)</f>
        <v/>
      </c>
      <c r="T61" s="67" t="str">
        <f>MID(紹介文記入シート!$A$27,120+COLUMN(紹介文記入シート!S$27),1)</f>
        <v/>
      </c>
      <c r="U61" s="68" t="str">
        <f>MID(紹介文記入シート!$A$27,120+COLUMN(紹介文記入シート!T$27),1)</f>
        <v/>
      </c>
    </row>
    <row r="62" spans="1:42" ht="11.1" customHeight="1" x14ac:dyDescent="0.15"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2"/>
      <c r="M62" s="72"/>
      <c r="N62" s="72"/>
      <c r="O62" s="72"/>
      <c r="P62" s="70"/>
      <c r="Q62" s="70"/>
      <c r="R62" s="70"/>
      <c r="S62" s="72"/>
      <c r="T62" s="72"/>
      <c r="U62" s="71"/>
    </row>
    <row r="63" spans="1:42" ht="17.100000000000001" customHeight="1" x14ac:dyDescent="0.15">
      <c r="B63" s="66" t="str">
        <f>MID(紹介文記入シート!$A$27,140+COLUMN(紹介文記入シート!A$27),1)</f>
        <v/>
      </c>
      <c r="C63" s="67" t="str">
        <f>MID(紹介文記入シート!$A$27,140+COLUMN(紹介文記入シート!B$27),1)</f>
        <v/>
      </c>
      <c r="D63" s="67" t="str">
        <f>MID(紹介文記入シート!$A$27,140+COLUMN(紹介文記入シート!C$27),1)</f>
        <v/>
      </c>
      <c r="E63" s="67" t="str">
        <f>MID(紹介文記入シート!$A$27,140+COLUMN(紹介文記入シート!D$27),1)</f>
        <v/>
      </c>
      <c r="F63" s="67" t="str">
        <f>MID(紹介文記入シート!$A$27,140+COLUMN(紹介文記入シート!E$27),1)</f>
        <v/>
      </c>
      <c r="G63" s="67" t="str">
        <f>MID(紹介文記入シート!$A$27,140+COLUMN(紹介文記入シート!F$27),1)</f>
        <v/>
      </c>
      <c r="H63" s="67" t="str">
        <f>MID(紹介文記入シート!$A$27,140+COLUMN(紹介文記入シート!G$27),1)</f>
        <v/>
      </c>
      <c r="I63" s="67" t="str">
        <f>MID(紹介文記入シート!$A$27,140+COLUMN(紹介文記入シート!H$27),1)</f>
        <v/>
      </c>
      <c r="J63" s="67" t="str">
        <f>MID(紹介文記入シート!$A$27,140+COLUMN(紹介文記入シート!I$27),1)</f>
        <v/>
      </c>
      <c r="K63" s="67" t="str">
        <f>MID(紹介文記入シート!$A$27,140+COLUMN(紹介文記入シート!J$27),1)</f>
        <v/>
      </c>
      <c r="L63" s="67" t="str">
        <f>MID(紹介文記入シート!$A$27,140+COLUMN(紹介文記入シート!K$27),1)</f>
        <v/>
      </c>
      <c r="M63" s="67" t="str">
        <f>MID(紹介文記入シート!$A$27,140+COLUMN(紹介文記入シート!L$27),1)</f>
        <v/>
      </c>
      <c r="N63" s="67" t="str">
        <f>MID(紹介文記入シート!$A$27,140+COLUMN(紹介文記入シート!M$27),1)</f>
        <v/>
      </c>
      <c r="O63" s="67" t="str">
        <f>MID(紹介文記入シート!$A$27,140+COLUMN(紹介文記入シート!N$27),1)</f>
        <v/>
      </c>
      <c r="P63" s="67" t="str">
        <f>MID(紹介文記入シート!$A$27,140+COLUMN(紹介文記入シート!O$27),1)</f>
        <v/>
      </c>
      <c r="Q63" s="67" t="str">
        <f>MID(紹介文記入シート!$A$27,140+COLUMN(紹介文記入シート!P$27),1)</f>
        <v/>
      </c>
      <c r="R63" s="67" t="str">
        <f>MID(紹介文記入シート!$A$27,140+COLUMN(紹介文記入シート!Q$27),1)</f>
        <v/>
      </c>
      <c r="S63" s="67" t="str">
        <f>MID(紹介文記入シート!$A$27,140+COLUMN(紹介文記入シート!R$27),1)</f>
        <v/>
      </c>
      <c r="T63" s="67" t="str">
        <f>MID(紹介文記入シート!$A$27,140+COLUMN(紹介文記入シート!S$27),1)</f>
        <v/>
      </c>
      <c r="U63" s="68" t="str">
        <f>MID(紹介文記入シート!$A$27,140+COLUMN(紹介文記入シート!T$27),1)</f>
        <v/>
      </c>
    </row>
    <row r="64" spans="1:42" ht="11.1" customHeight="1" x14ac:dyDescent="0.15">
      <c r="B64" s="69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1"/>
    </row>
    <row r="65" spans="2:21" ht="17.100000000000001" customHeight="1" x14ac:dyDescent="0.15">
      <c r="B65" s="66" t="str">
        <f>MID(紹介文記入シート!$A$27,160+COLUMN(紹介文記入シート!A$27),1)</f>
        <v/>
      </c>
      <c r="C65" s="67" t="str">
        <f>MID(紹介文記入シート!$A$27,160+COLUMN(紹介文記入シート!B$27),1)</f>
        <v/>
      </c>
      <c r="D65" s="67" t="str">
        <f>MID(紹介文記入シート!$A$27,160+COLUMN(紹介文記入シート!C$27),1)</f>
        <v/>
      </c>
      <c r="E65" s="67" t="str">
        <f>MID(紹介文記入シート!$A$27,160+COLUMN(紹介文記入シート!D$27),1)</f>
        <v/>
      </c>
      <c r="F65" s="67" t="str">
        <f>MID(紹介文記入シート!$A$27,160+COLUMN(紹介文記入シート!E$27),1)</f>
        <v/>
      </c>
      <c r="G65" s="67" t="str">
        <f>MID(紹介文記入シート!$A$27,160+COLUMN(紹介文記入シート!F$27),1)</f>
        <v/>
      </c>
      <c r="H65" s="67" t="str">
        <f>MID(紹介文記入シート!$A$27,160+COLUMN(紹介文記入シート!G$27),1)</f>
        <v/>
      </c>
      <c r="I65" s="67" t="str">
        <f>MID(紹介文記入シート!$A$27,160+COLUMN(紹介文記入シート!H$27),1)</f>
        <v/>
      </c>
      <c r="J65" s="67" t="str">
        <f>MID(紹介文記入シート!$A$27,160+COLUMN(紹介文記入シート!I$27),1)</f>
        <v/>
      </c>
      <c r="K65" s="67" t="str">
        <f>MID(紹介文記入シート!$A$27,160+COLUMN(紹介文記入シート!J$27),1)</f>
        <v/>
      </c>
      <c r="L65" s="67" t="str">
        <f>MID(紹介文記入シート!$A$27,160+COLUMN(紹介文記入シート!K$27),1)</f>
        <v/>
      </c>
      <c r="M65" s="67" t="str">
        <f>MID(紹介文記入シート!$A$27,160+COLUMN(紹介文記入シート!L$27),1)</f>
        <v/>
      </c>
      <c r="N65" s="67" t="str">
        <f>MID(紹介文記入シート!$A$27,160+COLUMN(紹介文記入シート!M$27),1)</f>
        <v/>
      </c>
      <c r="O65" s="67" t="str">
        <f>MID(紹介文記入シート!$A$27,160+COLUMN(紹介文記入シート!N$27),1)</f>
        <v/>
      </c>
      <c r="P65" s="67" t="str">
        <f>MID(紹介文記入シート!$A$27,160+COLUMN(紹介文記入シート!O$27),1)</f>
        <v/>
      </c>
      <c r="Q65" s="67" t="str">
        <f>MID(紹介文記入シート!$A$27,160+COLUMN(紹介文記入シート!P$27),1)</f>
        <v/>
      </c>
      <c r="R65" s="67" t="str">
        <f>MID(紹介文記入シート!$A$27,160+COLUMN(紹介文記入シート!Q$27),1)</f>
        <v/>
      </c>
      <c r="S65" s="67" t="str">
        <f>MID(紹介文記入シート!$A$27,160+COLUMN(紹介文記入シート!R$27),1)</f>
        <v/>
      </c>
      <c r="T65" s="67" t="str">
        <f>MID(紹介文記入シート!$A$27,160+COLUMN(紹介文記入シート!S$27),1)</f>
        <v/>
      </c>
      <c r="U65" s="68" t="str">
        <f>MID(紹介文記入シート!$A$27,160+COLUMN(紹介文記入シート!T$27),1)</f>
        <v/>
      </c>
    </row>
    <row r="66" spans="2:21" ht="11.1" customHeight="1" x14ac:dyDescent="0.15">
      <c r="B66" s="69"/>
      <c r="C66" s="70"/>
      <c r="D66" s="70"/>
      <c r="E66" s="70"/>
      <c r="F66" s="70"/>
      <c r="G66" s="70"/>
      <c r="H66" s="70"/>
      <c r="I66" s="70"/>
      <c r="J66" s="70"/>
      <c r="K66" s="70"/>
      <c r="L66" s="72"/>
      <c r="M66" s="72"/>
      <c r="N66" s="72"/>
      <c r="O66" s="72"/>
      <c r="P66" s="70"/>
      <c r="Q66" s="70"/>
      <c r="R66" s="70"/>
      <c r="S66" s="72"/>
      <c r="T66" s="72"/>
      <c r="U66" s="71"/>
    </row>
    <row r="67" spans="2:21" ht="17.100000000000001" customHeight="1" thickBot="1" x14ac:dyDescent="0.2">
      <c r="B67" s="73" t="str">
        <f>MID(紹介文記入シート!$A$27,180+COLUMN(紹介文記入シート!A$27),1)</f>
        <v/>
      </c>
      <c r="C67" s="74" t="str">
        <f>MID(紹介文記入シート!$A$27,180+COLUMN(紹介文記入シート!B$27),1)</f>
        <v/>
      </c>
      <c r="D67" s="74" t="str">
        <f>MID(紹介文記入シート!$A$27,180+COLUMN(紹介文記入シート!C$27),1)</f>
        <v/>
      </c>
      <c r="E67" s="74" t="str">
        <f>MID(紹介文記入シート!$A$27,180+COLUMN(紹介文記入シート!D$27),1)</f>
        <v/>
      </c>
      <c r="F67" s="74" t="str">
        <f>MID(紹介文記入シート!$A$27,180+COLUMN(紹介文記入シート!E$27),1)</f>
        <v/>
      </c>
      <c r="G67" s="74" t="str">
        <f>MID(紹介文記入シート!$A$27,180+COLUMN(紹介文記入シート!F$27),1)</f>
        <v/>
      </c>
      <c r="H67" s="74" t="str">
        <f>MID(紹介文記入シート!$A$27,180+COLUMN(紹介文記入シート!G$27),1)</f>
        <v/>
      </c>
      <c r="I67" s="74" t="str">
        <f>MID(紹介文記入シート!$A$27,180+COLUMN(紹介文記入シート!H$27),1)</f>
        <v/>
      </c>
      <c r="J67" s="74" t="str">
        <f>MID(紹介文記入シート!$A$27,180+COLUMN(紹介文記入シート!I$27),1)</f>
        <v/>
      </c>
      <c r="K67" s="74" t="str">
        <f>MID(紹介文記入シート!$A$27,180+COLUMN(紹介文記入シート!J$27),1)</f>
        <v/>
      </c>
      <c r="L67" s="74" t="str">
        <f>MID(紹介文記入シート!$A$27,180+COLUMN(紹介文記入シート!K$27),1)</f>
        <v/>
      </c>
      <c r="M67" s="74" t="str">
        <f>MID(紹介文記入シート!$A$27,180+COLUMN(紹介文記入シート!L$27),1)</f>
        <v/>
      </c>
      <c r="N67" s="74" t="str">
        <f>MID(紹介文記入シート!$A$27,180+COLUMN(紹介文記入シート!M$27),1)</f>
        <v/>
      </c>
      <c r="O67" s="74" t="str">
        <f>MID(紹介文記入シート!$A$27,180+COLUMN(紹介文記入シート!N$27),1)</f>
        <v/>
      </c>
      <c r="P67" s="74" t="str">
        <f>MID(紹介文記入シート!$A$27,180+COLUMN(紹介文記入シート!O$27),1)</f>
        <v/>
      </c>
      <c r="Q67" s="74" t="str">
        <f>MID(紹介文記入シート!$A$27,180+COLUMN(紹介文記入シート!P$27),1)</f>
        <v/>
      </c>
      <c r="R67" s="74" t="str">
        <f>MID(紹介文記入シート!$A$27,180+COLUMN(紹介文記入シート!Q$27),1)</f>
        <v/>
      </c>
      <c r="S67" s="74" t="str">
        <f>MID(紹介文記入シート!$A$27,180+COLUMN(紹介文記入シート!R$27),1)</f>
        <v/>
      </c>
      <c r="T67" s="74" t="str">
        <f>MID(紹介文記入シート!$A$27,180+COLUMN(紹介文記入シート!S$27),1)</f>
        <v/>
      </c>
      <c r="U67" s="75" t="str">
        <f>MID(紹介文記入シート!$A$27,180+COLUMN(紹介文記入シート!T$27),1)</f>
        <v/>
      </c>
    </row>
  </sheetData>
  <mergeCells count="36">
    <mergeCell ref="B22:C23"/>
    <mergeCell ref="B13:C16"/>
    <mergeCell ref="D14:V15"/>
    <mergeCell ref="B17:C17"/>
    <mergeCell ref="D17:L17"/>
    <mergeCell ref="M17:V17"/>
    <mergeCell ref="B18:C20"/>
    <mergeCell ref="D18:L19"/>
    <mergeCell ref="M18:V19"/>
    <mergeCell ref="D20:E20"/>
    <mergeCell ref="F20:V20"/>
    <mergeCell ref="P22:Q23"/>
    <mergeCell ref="S22:T23"/>
    <mergeCell ref="D22:O23"/>
    <mergeCell ref="L13:V13"/>
    <mergeCell ref="B2:U2"/>
    <mergeCell ref="B3:U4"/>
    <mergeCell ref="E16:L16"/>
    <mergeCell ref="N16:V16"/>
    <mergeCell ref="E13:F13"/>
    <mergeCell ref="H13:K13"/>
    <mergeCell ref="K7:L8"/>
    <mergeCell ref="M7:P8"/>
    <mergeCell ref="B9:C9"/>
    <mergeCell ref="D9:L9"/>
    <mergeCell ref="M9:N11"/>
    <mergeCell ref="O9:V11"/>
    <mergeCell ref="B10:C11"/>
    <mergeCell ref="Q7:R8"/>
    <mergeCell ref="S7:V8"/>
    <mergeCell ref="D10:L11"/>
    <mergeCell ref="B12:C12"/>
    <mergeCell ref="D12:V12"/>
    <mergeCell ref="P21:V21"/>
    <mergeCell ref="D21:O21"/>
    <mergeCell ref="B21:C21"/>
  </mergeCells>
  <phoneticPr fontId="1"/>
  <conditionalFormatting sqref="D17:L17 D18:V19 B18:C20 F20:V20">
    <cfRule type="containsBlanks" dxfId="15" priority="2">
      <formula>LEN(TRIM(B17))=0</formula>
    </cfRule>
  </conditionalFormatting>
  <conditionalFormatting sqref="O9:V11">
    <cfRule type="containsBlanks" dxfId="14" priority="1">
      <formula>LEN(TRIM(O9))=0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4"/>
  <sheetViews>
    <sheetView topLeftCell="A34" workbookViewId="0">
      <selection activeCell="A27" sqref="A27:AI42"/>
    </sheetView>
  </sheetViews>
  <sheetFormatPr defaultRowHeight="13.5" x14ac:dyDescent="0.15"/>
  <cols>
    <col min="1" max="33" width="2.5" customWidth="1"/>
    <col min="34" max="34" width="2.75" customWidth="1"/>
    <col min="35" max="35" width="2.5" customWidth="1"/>
  </cols>
  <sheetData>
    <row r="1" spans="1:35" ht="19.5" customHeight="1" x14ac:dyDescent="0.15">
      <c r="A1" s="77" t="s">
        <v>151</v>
      </c>
    </row>
    <row r="2" spans="1:35" x14ac:dyDescent="0.15">
      <c r="A2" s="60" t="s">
        <v>158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15">
      <c r="A3" s="285" t="s">
        <v>159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10"/>
      <c r="AB3" s="10"/>
      <c r="AC3" s="10"/>
      <c r="AD3" s="10"/>
      <c r="AE3" s="10"/>
      <c r="AF3" s="10"/>
      <c r="AG3" s="10"/>
      <c r="AH3" s="10"/>
      <c r="AI3" s="10"/>
    </row>
    <row r="4" spans="1:35" x14ac:dyDescent="0.15">
      <c r="A4" s="285" t="s">
        <v>150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10"/>
      <c r="AB4" s="10"/>
      <c r="AC4" s="10"/>
      <c r="AD4" s="10"/>
      <c r="AE4" s="10"/>
      <c r="AF4" s="10"/>
      <c r="AG4" s="10"/>
      <c r="AH4" s="10"/>
      <c r="AI4" s="10"/>
    </row>
    <row r="5" spans="1:35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2"/>
      <c r="AA5" s="61"/>
      <c r="AB5" s="61"/>
      <c r="AC5" s="401" t="s">
        <v>85</v>
      </c>
      <c r="AD5" s="401"/>
      <c r="AE5" s="401"/>
      <c r="AF5" s="401"/>
      <c r="AG5" s="401"/>
      <c r="AH5" s="401"/>
      <c r="AI5" s="401"/>
    </row>
    <row r="6" spans="1:35" ht="14.25" thickBot="1" x14ac:dyDescent="0.2">
      <c r="A6" s="61" t="s">
        <v>88</v>
      </c>
      <c r="B6" s="62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3"/>
      <c r="V6" s="63"/>
      <c r="W6" s="63"/>
      <c r="X6" s="63"/>
      <c r="Y6" s="61"/>
      <c r="Z6" s="62"/>
      <c r="AA6" s="61"/>
      <c r="AB6" s="61"/>
      <c r="AC6" s="402" t="s">
        <v>86</v>
      </c>
      <c r="AD6" s="403"/>
      <c r="AE6" s="403"/>
      <c r="AF6" s="404">
        <f>LEN(SUBSTITUTE(A7,CHAR(10),""))</f>
        <v>0</v>
      </c>
      <c r="AG6" s="404"/>
      <c r="AH6" s="404"/>
      <c r="AI6" s="405"/>
    </row>
    <row r="7" spans="1:35" x14ac:dyDescent="0.15">
      <c r="A7" s="392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94"/>
    </row>
    <row r="8" spans="1:35" x14ac:dyDescent="0.15">
      <c r="A8" s="395"/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6"/>
      <c r="S8" s="396"/>
      <c r="T8" s="39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7"/>
    </row>
    <row r="9" spans="1:35" x14ac:dyDescent="0.15">
      <c r="A9" s="395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6"/>
      <c r="Z9" s="396"/>
      <c r="AA9" s="396"/>
      <c r="AB9" s="396"/>
      <c r="AC9" s="396"/>
      <c r="AD9" s="396"/>
      <c r="AE9" s="396"/>
      <c r="AF9" s="396"/>
      <c r="AG9" s="396"/>
      <c r="AH9" s="396"/>
      <c r="AI9" s="397"/>
    </row>
    <row r="10" spans="1:35" x14ac:dyDescent="0.15">
      <c r="A10" s="395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7"/>
    </row>
    <row r="11" spans="1:35" x14ac:dyDescent="0.15">
      <c r="A11" s="395"/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7"/>
    </row>
    <row r="12" spans="1:35" x14ac:dyDescent="0.15">
      <c r="A12" s="395"/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6"/>
      <c r="AG12" s="396"/>
      <c r="AH12" s="396"/>
      <c r="AI12" s="397"/>
    </row>
    <row r="13" spans="1:35" x14ac:dyDescent="0.15">
      <c r="A13" s="395"/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7"/>
    </row>
    <row r="14" spans="1:35" x14ac:dyDescent="0.15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7"/>
    </row>
    <row r="15" spans="1:35" x14ac:dyDescent="0.15">
      <c r="A15" s="395"/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7"/>
    </row>
    <row r="16" spans="1:35" x14ac:dyDescent="0.15">
      <c r="A16" s="395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7"/>
    </row>
    <row r="17" spans="1:35" x14ac:dyDescent="0.15">
      <c r="A17" s="395"/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7"/>
    </row>
    <row r="18" spans="1:35" x14ac:dyDescent="0.15">
      <c r="A18" s="395"/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7"/>
    </row>
    <row r="19" spans="1:35" x14ac:dyDescent="0.15">
      <c r="A19" s="395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7"/>
    </row>
    <row r="20" spans="1:35" x14ac:dyDescent="0.15">
      <c r="A20" s="395"/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7"/>
    </row>
    <row r="21" spans="1:35" x14ac:dyDescent="0.15">
      <c r="A21" s="395"/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7"/>
    </row>
    <row r="22" spans="1:35" ht="14.25" thickBot="1" x14ac:dyDescent="0.2">
      <c r="A22" s="398"/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400"/>
    </row>
    <row r="23" spans="1:35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1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2"/>
      <c r="AA25" s="61"/>
      <c r="AB25" s="61"/>
      <c r="AC25" s="401" t="s">
        <v>85</v>
      </c>
      <c r="AD25" s="401"/>
      <c r="AE25" s="401"/>
      <c r="AF25" s="401"/>
      <c r="AG25" s="401"/>
      <c r="AH25" s="401"/>
      <c r="AI25" s="401"/>
    </row>
    <row r="26" spans="1:35" ht="14.25" thickBot="1" x14ac:dyDescent="0.2">
      <c r="A26" s="61" t="s">
        <v>87</v>
      </c>
      <c r="B26" s="62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3"/>
      <c r="V26" s="63"/>
      <c r="W26" s="63"/>
      <c r="X26" s="63"/>
      <c r="Y26" s="61"/>
      <c r="Z26" s="62"/>
      <c r="AA26" s="61"/>
      <c r="AB26" s="61"/>
      <c r="AC26" s="402" t="s">
        <v>86</v>
      </c>
      <c r="AD26" s="403"/>
      <c r="AE26" s="403"/>
      <c r="AF26" s="404">
        <f>LEN(SUBSTITUTE(A27,CHAR(10),""))</f>
        <v>0</v>
      </c>
      <c r="AG26" s="404"/>
      <c r="AH26" s="404"/>
      <c r="AI26" s="405"/>
    </row>
    <row r="27" spans="1:35" x14ac:dyDescent="0.15">
      <c r="A27" s="392"/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  <c r="V27" s="393"/>
      <c r="W27" s="393"/>
      <c r="X27" s="393"/>
      <c r="Y27" s="393"/>
      <c r="Z27" s="393"/>
      <c r="AA27" s="393"/>
      <c r="AB27" s="393"/>
      <c r="AC27" s="393"/>
      <c r="AD27" s="393"/>
      <c r="AE27" s="393"/>
      <c r="AF27" s="393"/>
      <c r="AG27" s="393"/>
      <c r="AH27" s="393"/>
      <c r="AI27" s="394"/>
    </row>
    <row r="28" spans="1:35" x14ac:dyDescent="0.15">
      <c r="A28" s="395"/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7"/>
    </row>
    <row r="29" spans="1:35" x14ac:dyDescent="0.15">
      <c r="A29" s="395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7"/>
    </row>
    <row r="30" spans="1:35" x14ac:dyDescent="0.15">
      <c r="A30" s="395"/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7"/>
    </row>
    <row r="31" spans="1:35" x14ac:dyDescent="0.15">
      <c r="A31" s="395"/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7"/>
    </row>
    <row r="32" spans="1:35" x14ac:dyDescent="0.15">
      <c r="A32" s="395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7"/>
    </row>
    <row r="33" spans="1:35" x14ac:dyDescent="0.15">
      <c r="A33" s="395"/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7"/>
    </row>
    <row r="34" spans="1:35" x14ac:dyDescent="0.15">
      <c r="A34" s="395"/>
      <c r="B34" s="396"/>
      <c r="C34" s="396"/>
      <c r="D34" s="396"/>
      <c r="E34" s="396"/>
      <c r="F34" s="396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7"/>
    </row>
    <row r="35" spans="1:35" x14ac:dyDescent="0.15">
      <c r="A35" s="395"/>
      <c r="B35" s="396"/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7"/>
    </row>
    <row r="36" spans="1:35" x14ac:dyDescent="0.15">
      <c r="A36" s="395"/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7"/>
    </row>
    <row r="37" spans="1:35" x14ac:dyDescent="0.15">
      <c r="A37" s="395"/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7"/>
    </row>
    <row r="38" spans="1:35" x14ac:dyDescent="0.15">
      <c r="A38" s="395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7"/>
    </row>
    <row r="39" spans="1:35" x14ac:dyDescent="0.15">
      <c r="A39" s="395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7"/>
    </row>
    <row r="40" spans="1:35" x14ac:dyDescent="0.15">
      <c r="A40" s="395"/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7"/>
    </row>
    <row r="41" spans="1:35" x14ac:dyDescent="0.15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7"/>
    </row>
    <row r="42" spans="1:35" ht="14.25" thickBot="1" x14ac:dyDescent="0.2">
      <c r="A42" s="398"/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400"/>
    </row>
    <row r="43" spans="1:35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</sheetData>
  <mergeCells count="10">
    <mergeCell ref="A3:Z3"/>
    <mergeCell ref="A4:Z4"/>
    <mergeCell ref="AC5:AI5"/>
    <mergeCell ref="AC6:AE6"/>
    <mergeCell ref="AF6:AI6"/>
    <mergeCell ref="A7:AI22"/>
    <mergeCell ref="AC25:AI25"/>
    <mergeCell ref="AC26:AE26"/>
    <mergeCell ref="AF26:AI26"/>
    <mergeCell ref="A27:AI42"/>
  </mergeCells>
  <phoneticPr fontId="1"/>
  <conditionalFormatting sqref="A7:AI22">
    <cfRule type="cellIs" dxfId="13" priority="3" operator="equal">
      <formula>""</formula>
    </cfRule>
    <cfRule type="cellIs" dxfId="12" priority="4" stopIfTrue="1" operator="equal">
      <formula>""</formula>
    </cfRule>
  </conditionalFormatting>
  <conditionalFormatting sqref="A27:AI42">
    <cfRule type="cellIs" dxfId="11" priority="1" operator="equal">
      <formula>""</formula>
    </cfRule>
    <cfRule type="cellIs" dxfId="10" priority="2" stopIfTrue="1" operator="equal">
      <formula>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57"/>
  <sheetViews>
    <sheetView tabSelected="1" view="pageBreakPreview" topLeftCell="A40" zoomScale="88" zoomScaleNormal="85" zoomScaleSheetLayoutView="88" workbookViewId="0">
      <selection activeCell="C55" sqref="C55:X55"/>
    </sheetView>
  </sheetViews>
  <sheetFormatPr defaultRowHeight="13.5" x14ac:dyDescent="0.15"/>
  <cols>
    <col min="1" max="1" width="3.625" customWidth="1"/>
    <col min="2" max="2" width="6.375" customWidth="1"/>
    <col min="3" max="19" width="3.625" customWidth="1"/>
    <col min="20" max="20" width="4" customWidth="1"/>
    <col min="21" max="28" width="3.625" customWidth="1"/>
    <col min="29" max="29" width="3.125" customWidth="1"/>
  </cols>
  <sheetData>
    <row r="1" spans="1:33" x14ac:dyDescent="0.15">
      <c r="A1" s="10" t="s">
        <v>145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  <c r="Z1" s="10" t="s">
        <v>133</v>
      </c>
      <c r="AA1" s="10"/>
      <c r="AB1" s="10"/>
      <c r="AC1" s="10"/>
      <c r="AD1" s="10"/>
      <c r="AE1" s="10"/>
      <c r="AF1" s="10"/>
      <c r="AG1" s="10"/>
    </row>
    <row r="2" spans="1:33" ht="14.25" x14ac:dyDescent="0.15">
      <c r="A2" s="310" t="s">
        <v>176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29"/>
      <c r="Z2" s="10" t="s">
        <v>162</v>
      </c>
      <c r="AA2" s="10"/>
      <c r="AB2" s="10"/>
      <c r="AC2" s="10"/>
      <c r="AD2" s="10"/>
      <c r="AE2" s="10"/>
      <c r="AF2" s="10"/>
      <c r="AG2" s="10"/>
    </row>
    <row r="3" spans="1:33" ht="16.5" x14ac:dyDescent="0.15">
      <c r="A3" s="446" t="s">
        <v>91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29"/>
      <c r="Z3" s="84" t="s">
        <v>170</v>
      </c>
      <c r="AA3" s="10"/>
      <c r="AB3" s="10"/>
      <c r="AC3" s="10"/>
      <c r="AD3" s="10"/>
      <c r="AE3" s="10"/>
      <c r="AF3" s="10"/>
      <c r="AG3" s="10"/>
    </row>
    <row r="4" spans="1:33" ht="14.25" thickBot="1" x14ac:dyDescent="0.2">
      <c r="A4" s="81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9"/>
      <c r="Z4" s="59"/>
      <c r="AA4" s="59"/>
      <c r="AB4" s="10"/>
      <c r="AC4" s="10"/>
      <c r="AD4" s="10"/>
      <c r="AE4" s="10"/>
      <c r="AF4" s="10"/>
      <c r="AG4" s="10"/>
    </row>
    <row r="5" spans="1:33" x14ac:dyDescent="0.15">
      <c r="A5" s="81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30"/>
      <c r="O5" s="28"/>
      <c r="P5" s="28"/>
      <c r="Q5" s="408" t="s">
        <v>69</v>
      </c>
      <c r="R5" s="409"/>
      <c r="S5" s="409"/>
      <c r="T5" s="447"/>
      <c r="U5" s="448" t="s">
        <v>157</v>
      </c>
      <c r="V5" s="438"/>
      <c r="W5" s="438"/>
      <c r="X5" s="438"/>
      <c r="Y5" s="29"/>
      <c r="Z5" s="10"/>
      <c r="AA5" s="10"/>
      <c r="AB5" s="10"/>
      <c r="AC5" s="10"/>
      <c r="AD5" s="10"/>
      <c r="AE5" s="10"/>
      <c r="AF5" s="10"/>
      <c r="AG5" s="10"/>
    </row>
    <row r="6" spans="1:33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30"/>
      <c r="O6" s="28"/>
      <c r="P6" s="28"/>
      <c r="Q6" s="417" t="str">
        <f>IF('（様式２）参加申込書'!$R$5="","",'（様式２）参加申込書'!$R$5)</f>
        <v/>
      </c>
      <c r="R6" s="412"/>
      <c r="S6" s="412"/>
      <c r="T6" s="449"/>
      <c r="U6" s="450"/>
      <c r="V6" s="451"/>
      <c r="W6" s="451"/>
      <c r="X6" s="451"/>
      <c r="Y6" s="29"/>
    </row>
    <row r="7" spans="1:33" ht="10.5" customHeight="1" thickBo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30"/>
      <c r="O7" s="28"/>
      <c r="P7" s="28"/>
      <c r="Q7" s="417"/>
      <c r="R7" s="412"/>
      <c r="S7" s="412"/>
      <c r="T7" s="449"/>
      <c r="U7" s="452"/>
      <c r="V7" s="453"/>
      <c r="W7" s="453"/>
      <c r="X7" s="453"/>
      <c r="Y7" s="29"/>
    </row>
    <row r="8" spans="1:33" x14ac:dyDescent="0.15">
      <c r="A8" s="408" t="s">
        <v>92</v>
      </c>
      <c r="B8" s="409"/>
      <c r="C8" s="409"/>
      <c r="D8" s="409"/>
      <c r="E8" s="409"/>
      <c r="F8" s="409"/>
      <c r="G8" s="409"/>
      <c r="H8" s="409"/>
      <c r="I8" s="409"/>
      <c r="J8" s="410" t="s">
        <v>93</v>
      </c>
      <c r="K8" s="410"/>
      <c r="L8" s="410"/>
      <c r="M8" s="410"/>
      <c r="N8" s="410"/>
      <c r="O8" s="410"/>
      <c r="P8" s="410"/>
      <c r="Q8" s="411" t="s">
        <v>94</v>
      </c>
      <c r="R8" s="411"/>
      <c r="S8" s="413"/>
      <c r="T8" s="413"/>
      <c r="U8" s="413"/>
      <c r="V8" s="413"/>
      <c r="W8" s="413"/>
      <c r="X8" s="414"/>
      <c r="Y8" s="29"/>
      <c r="AC8" s="28"/>
      <c r="AD8" s="28"/>
    </row>
    <row r="9" spans="1:33" x14ac:dyDescent="0.15">
      <c r="A9" s="454" t="s">
        <v>113</v>
      </c>
      <c r="B9" s="309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5"/>
      <c r="T9" s="415"/>
      <c r="U9" s="415"/>
      <c r="V9" s="415"/>
      <c r="W9" s="415"/>
      <c r="X9" s="416"/>
      <c r="Y9" s="29"/>
    </row>
    <row r="10" spans="1:33" x14ac:dyDescent="0.15">
      <c r="A10" s="341"/>
      <c r="B10" s="333"/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 t="s">
        <v>96</v>
      </c>
      <c r="R10" s="412"/>
      <c r="S10" s="415"/>
      <c r="T10" s="415"/>
      <c r="U10" s="415"/>
      <c r="V10" s="415"/>
      <c r="W10" s="415"/>
      <c r="X10" s="416"/>
      <c r="Y10" s="29"/>
    </row>
    <row r="11" spans="1:33" x14ac:dyDescent="0.15">
      <c r="A11" s="318"/>
      <c r="B11" s="319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5"/>
      <c r="T11" s="415"/>
      <c r="U11" s="415"/>
      <c r="V11" s="415"/>
      <c r="W11" s="415"/>
      <c r="X11" s="416"/>
      <c r="Y11" s="29"/>
    </row>
    <row r="12" spans="1:33" ht="13.5" customHeight="1" x14ac:dyDescent="0.15">
      <c r="A12" s="455" t="s">
        <v>97</v>
      </c>
      <c r="B12" s="456"/>
      <c r="C12" s="438"/>
      <c r="D12" s="438"/>
      <c r="E12" s="438"/>
      <c r="F12" s="438"/>
      <c r="G12" s="438"/>
      <c r="H12" s="438"/>
      <c r="I12" s="438"/>
      <c r="J12" s="438"/>
      <c r="K12" s="438"/>
      <c r="L12" s="457" t="s">
        <v>98</v>
      </c>
      <c r="M12" s="458"/>
      <c r="N12" s="459"/>
      <c r="O12" s="412" t="s">
        <v>99</v>
      </c>
      <c r="P12" s="412"/>
      <c r="Q12" s="415"/>
      <c r="R12" s="415"/>
      <c r="S12" s="415"/>
      <c r="T12" s="415"/>
      <c r="U12" s="415"/>
      <c r="V12" s="415"/>
      <c r="W12" s="415"/>
      <c r="X12" s="416"/>
    </row>
    <row r="13" spans="1:33" x14ac:dyDescent="0.15">
      <c r="A13" s="463" t="s">
        <v>100</v>
      </c>
      <c r="B13" s="422"/>
      <c r="C13" s="438"/>
      <c r="D13" s="438"/>
      <c r="E13" s="438"/>
      <c r="F13" s="438"/>
      <c r="G13" s="438"/>
      <c r="H13" s="438"/>
      <c r="I13" s="438"/>
      <c r="J13" s="438"/>
      <c r="K13" s="438"/>
      <c r="L13" s="460"/>
      <c r="M13" s="461"/>
      <c r="N13" s="462"/>
      <c r="O13" s="412"/>
      <c r="P13" s="412"/>
      <c r="Q13" s="415"/>
      <c r="R13" s="415"/>
      <c r="S13" s="415"/>
      <c r="T13" s="415"/>
      <c r="U13" s="415"/>
      <c r="V13" s="415"/>
      <c r="W13" s="415"/>
      <c r="X13" s="416"/>
    </row>
    <row r="14" spans="1:33" x14ac:dyDescent="0.15">
      <c r="A14" s="464" t="s">
        <v>101</v>
      </c>
      <c r="B14" s="425"/>
      <c r="C14" s="438"/>
      <c r="D14" s="438"/>
      <c r="E14" s="438"/>
      <c r="F14" s="438"/>
      <c r="G14" s="438"/>
      <c r="H14" s="438"/>
      <c r="I14" s="438"/>
      <c r="J14" s="438"/>
      <c r="K14" s="438"/>
      <c r="L14" s="465" t="s">
        <v>102</v>
      </c>
      <c r="M14" s="466"/>
      <c r="N14" s="467"/>
      <c r="O14" s="471" t="s">
        <v>103</v>
      </c>
      <c r="P14" s="471"/>
      <c r="Q14" s="415"/>
      <c r="R14" s="415"/>
      <c r="S14" s="415"/>
      <c r="T14" s="415"/>
      <c r="U14" s="415"/>
      <c r="V14" s="415"/>
      <c r="W14" s="415"/>
      <c r="X14" s="416"/>
      <c r="AC14" s="30"/>
      <c r="AD14" s="30"/>
    </row>
    <row r="15" spans="1:33" x14ac:dyDescent="0.15">
      <c r="A15" s="472" t="s">
        <v>104</v>
      </c>
      <c r="B15" s="473"/>
      <c r="C15" s="438"/>
      <c r="D15" s="438"/>
      <c r="E15" s="438"/>
      <c r="F15" s="438"/>
      <c r="G15" s="438"/>
      <c r="H15" s="438"/>
      <c r="I15" s="438"/>
      <c r="J15" s="438"/>
      <c r="K15" s="438"/>
      <c r="L15" s="468"/>
      <c r="M15" s="469"/>
      <c r="N15" s="470"/>
      <c r="O15" s="471"/>
      <c r="P15" s="471"/>
      <c r="Q15" s="415"/>
      <c r="R15" s="415"/>
      <c r="S15" s="415"/>
      <c r="T15" s="415"/>
      <c r="U15" s="415"/>
      <c r="V15" s="415"/>
      <c r="W15" s="415"/>
      <c r="X15" s="416"/>
      <c r="AC15" s="30"/>
      <c r="AD15" s="30"/>
    </row>
    <row r="16" spans="1:33" x14ac:dyDescent="0.15">
      <c r="A16" s="417" t="s">
        <v>105</v>
      </c>
      <c r="B16" s="412"/>
      <c r="C16" s="412" t="str">
        <f>IF('（様式２）参加申込書'!$G27="","",'（様式２）参加申込書'!$G27)</f>
        <v/>
      </c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38" t="s">
        <v>106</v>
      </c>
      <c r="T16" s="438"/>
      <c r="U16" s="438"/>
      <c r="V16" s="438"/>
      <c r="W16" s="438"/>
      <c r="X16" s="439"/>
    </row>
    <row r="17" spans="1:24" x14ac:dyDescent="0.15">
      <c r="A17" s="417" t="s">
        <v>83</v>
      </c>
      <c r="B17" s="412"/>
      <c r="C17" s="420" t="str">
        <f>IF('（様式２）参加申込書'!$G28="","",'（様式２）参加申込書'!$G28)</f>
        <v/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2"/>
      <c r="S17" s="429"/>
      <c r="T17" s="430"/>
      <c r="U17" s="421" t="s">
        <v>107</v>
      </c>
      <c r="V17" s="430"/>
      <c r="W17" s="430"/>
      <c r="X17" s="435" t="s">
        <v>84</v>
      </c>
    </row>
    <row r="18" spans="1:24" x14ac:dyDescent="0.15">
      <c r="A18" s="417"/>
      <c r="B18" s="412"/>
      <c r="C18" s="423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5"/>
      <c r="S18" s="431"/>
      <c r="T18" s="432"/>
      <c r="U18" s="424"/>
      <c r="V18" s="432"/>
      <c r="W18" s="432"/>
      <c r="X18" s="436"/>
    </row>
    <row r="19" spans="1:24" ht="14.25" thickBot="1" x14ac:dyDescent="0.2">
      <c r="A19" s="418"/>
      <c r="B19" s="419"/>
      <c r="C19" s="426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8"/>
      <c r="S19" s="433"/>
      <c r="T19" s="434"/>
      <c r="U19" s="427"/>
      <c r="V19" s="434"/>
      <c r="W19" s="434"/>
      <c r="X19" s="437"/>
    </row>
    <row r="20" spans="1:24" ht="15" customHeight="1" thickBot="1" x14ac:dyDescent="0.2">
      <c r="A20" s="440" t="s">
        <v>147</v>
      </c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442"/>
    </row>
    <row r="21" spans="1:24" ht="15" customHeight="1" x14ac:dyDescent="0.15">
      <c r="A21" s="443" t="s">
        <v>108</v>
      </c>
      <c r="B21" s="444"/>
      <c r="C21" s="444" t="s">
        <v>109</v>
      </c>
      <c r="D21" s="444"/>
      <c r="E21" s="444"/>
      <c r="F21" s="444"/>
      <c r="G21" s="444"/>
      <c r="H21" s="444"/>
      <c r="I21" s="444"/>
      <c r="J21" s="444"/>
      <c r="K21" s="444"/>
      <c r="L21" s="444" t="s">
        <v>110</v>
      </c>
      <c r="M21" s="444"/>
      <c r="N21" s="444"/>
      <c r="O21" s="444"/>
      <c r="P21" s="444"/>
      <c r="Q21" s="444"/>
      <c r="R21" s="444"/>
      <c r="S21" s="444"/>
      <c r="T21" s="444"/>
      <c r="U21" s="444" t="s">
        <v>111</v>
      </c>
      <c r="V21" s="444"/>
      <c r="W21" s="444"/>
      <c r="X21" s="445"/>
    </row>
    <row r="22" spans="1:24" ht="12" customHeight="1" x14ac:dyDescent="0.15">
      <c r="A22" s="464"/>
      <c r="B22" s="425"/>
      <c r="C22" s="438"/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9"/>
    </row>
    <row r="23" spans="1:24" ht="12" customHeight="1" x14ac:dyDescent="0.15">
      <c r="A23" s="472"/>
      <c r="B23" s="473"/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9"/>
    </row>
    <row r="24" spans="1:24" ht="12" customHeight="1" x14ac:dyDescent="0.15">
      <c r="A24" s="463"/>
      <c r="B24" s="422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9"/>
    </row>
    <row r="25" spans="1:24" ht="12" customHeight="1" x14ac:dyDescent="0.15">
      <c r="A25" s="472"/>
      <c r="B25" s="473"/>
      <c r="C25" s="438"/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9"/>
    </row>
    <row r="26" spans="1:24" ht="12" customHeight="1" x14ac:dyDescent="0.15">
      <c r="A26" s="463"/>
      <c r="B26" s="422"/>
      <c r="C26" s="438"/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9"/>
    </row>
    <row r="27" spans="1:24" ht="12" customHeight="1" x14ac:dyDescent="0.15">
      <c r="A27" s="472"/>
      <c r="B27" s="473"/>
      <c r="C27" s="438"/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9"/>
    </row>
    <row r="28" spans="1:24" ht="12" customHeight="1" x14ac:dyDescent="0.15">
      <c r="A28" s="463"/>
      <c r="B28" s="422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9"/>
    </row>
    <row r="29" spans="1:24" ht="12" customHeight="1" x14ac:dyDescent="0.15">
      <c r="A29" s="472"/>
      <c r="B29" s="473"/>
      <c r="C29" s="438"/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9"/>
    </row>
    <row r="30" spans="1:24" ht="12" customHeight="1" x14ac:dyDescent="0.15">
      <c r="A30" s="463"/>
      <c r="B30" s="422"/>
      <c r="C30" s="438"/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9"/>
    </row>
    <row r="31" spans="1:24" ht="12" customHeight="1" x14ac:dyDescent="0.15">
      <c r="A31" s="472"/>
      <c r="B31" s="473"/>
      <c r="C31" s="438"/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9"/>
    </row>
    <row r="32" spans="1:24" ht="12" customHeight="1" x14ac:dyDescent="0.15">
      <c r="A32" s="463"/>
      <c r="B32" s="422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9"/>
    </row>
    <row r="33" spans="1:24" ht="12" customHeight="1" x14ac:dyDescent="0.15">
      <c r="A33" s="472"/>
      <c r="B33" s="473"/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9"/>
    </row>
    <row r="34" spans="1:24" ht="12" customHeight="1" x14ac:dyDescent="0.15">
      <c r="A34" s="463"/>
      <c r="B34" s="422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9"/>
    </row>
    <row r="35" spans="1:24" ht="12" customHeight="1" x14ac:dyDescent="0.15">
      <c r="A35" s="472"/>
      <c r="B35" s="473"/>
      <c r="C35" s="438"/>
      <c r="D35" s="438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8"/>
      <c r="U35" s="438"/>
      <c r="V35" s="438"/>
      <c r="W35" s="438"/>
      <c r="X35" s="439"/>
    </row>
    <row r="36" spans="1:24" ht="12" customHeight="1" x14ac:dyDescent="0.15">
      <c r="A36" s="463"/>
      <c r="B36" s="422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9"/>
    </row>
    <row r="37" spans="1:24" ht="12" customHeight="1" x14ac:dyDescent="0.15">
      <c r="A37" s="472"/>
      <c r="B37" s="473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9"/>
    </row>
    <row r="38" spans="1:24" ht="12" customHeight="1" x14ac:dyDescent="0.15">
      <c r="A38" s="463"/>
      <c r="B38" s="422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8"/>
      <c r="T38" s="438"/>
      <c r="U38" s="438"/>
      <c r="V38" s="438"/>
      <c r="W38" s="438"/>
      <c r="X38" s="439"/>
    </row>
    <row r="39" spans="1:24" ht="12" customHeight="1" x14ac:dyDescent="0.15">
      <c r="A39" s="472"/>
      <c r="B39" s="473"/>
      <c r="C39" s="438"/>
      <c r="D39" s="438"/>
      <c r="E39" s="438"/>
      <c r="F39" s="438"/>
      <c r="G39" s="438"/>
      <c r="H39" s="438"/>
      <c r="I39" s="438"/>
      <c r="J39" s="438"/>
      <c r="K39" s="438"/>
      <c r="L39" s="438"/>
      <c r="M39" s="438"/>
      <c r="N39" s="438"/>
      <c r="O39" s="438"/>
      <c r="P39" s="438"/>
      <c r="Q39" s="438"/>
      <c r="R39" s="438"/>
      <c r="S39" s="438"/>
      <c r="T39" s="438"/>
      <c r="U39" s="438"/>
      <c r="V39" s="438"/>
      <c r="W39" s="438"/>
      <c r="X39" s="439"/>
    </row>
    <row r="40" spans="1:24" ht="12" customHeight="1" x14ac:dyDescent="0.15">
      <c r="A40" s="463"/>
      <c r="B40" s="422"/>
      <c r="C40" s="438"/>
      <c r="D40" s="438"/>
      <c r="E40" s="438"/>
      <c r="F40" s="438"/>
      <c r="G40" s="438"/>
      <c r="H40" s="438"/>
      <c r="I40" s="438"/>
      <c r="J40" s="438"/>
      <c r="K40" s="438"/>
      <c r="L40" s="438"/>
      <c r="M40" s="438"/>
      <c r="N40" s="438"/>
      <c r="O40" s="438"/>
      <c r="P40" s="438"/>
      <c r="Q40" s="438"/>
      <c r="R40" s="438"/>
      <c r="S40" s="438"/>
      <c r="T40" s="438"/>
      <c r="U40" s="438"/>
      <c r="V40" s="438"/>
      <c r="W40" s="438"/>
      <c r="X40" s="439"/>
    </row>
    <row r="41" spans="1:24" ht="12" customHeight="1" x14ac:dyDescent="0.15">
      <c r="A41" s="472"/>
      <c r="B41" s="473"/>
      <c r="C41" s="438"/>
      <c r="D41" s="438"/>
      <c r="E41" s="438"/>
      <c r="F41" s="438"/>
      <c r="G41" s="438"/>
      <c r="H41" s="438"/>
      <c r="I41" s="438"/>
      <c r="J41" s="438"/>
      <c r="K41" s="438"/>
      <c r="L41" s="438"/>
      <c r="M41" s="438"/>
      <c r="N41" s="438"/>
      <c r="O41" s="438"/>
      <c r="P41" s="438"/>
      <c r="Q41" s="438"/>
      <c r="R41" s="438"/>
      <c r="S41" s="438"/>
      <c r="T41" s="438"/>
      <c r="U41" s="438"/>
      <c r="V41" s="438"/>
      <c r="W41" s="438"/>
      <c r="X41" s="439"/>
    </row>
    <row r="42" spans="1:24" ht="12" customHeight="1" x14ac:dyDescent="0.15">
      <c r="A42" s="463"/>
      <c r="B42" s="422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9"/>
    </row>
    <row r="43" spans="1:24" ht="12" customHeight="1" x14ac:dyDescent="0.15">
      <c r="A43" s="472"/>
      <c r="B43" s="473"/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38"/>
      <c r="P43" s="438"/>
      <c r="Q43" s="438"/>
      <c r="R43" s="438"/>
      <c r="S43" s="438"/>
      <c r="T43" s="438"/>
      <c r="U43" s="438"/>
      <c r="V43" s="438"/>
      <c r="W43" s="438"/>
      <c r="X43" s="439"/>
    </row>
    <row r="44" spans="1:24" ht="12" customHeight="1" x14ac:dyDescent="0.15">
      <c r="A44" s="463"/>
      <c r="B44" s="422"/>
      <c r="C44" s="429"/>
      <c r="D44" s="430"/>
      <c r="E44" s="430"/>
      <c r="F44" s="430"/>
      <c r="G44" s="430"/>
      <c r="H44" s="430"/>
      <c r="I44" s="430"/>
      <c r="J44" s="430"/>
      <c r="K44" s="480"/>
      <c r="L44" s="429"/>
      <c r="M44" s="430"/>
      <c r="N44" s="430"/>
      <c r="O44" s="430"/>
      <c r="P44" s="430"/>
      <c r="Q44" s="430"/>
      <c r="R44" s="430"/>
      <c r="S44" s="430"/>
      <c r="T44" s="480"/>
      <c r="U44" s="429"/>
      <c r="V44" s="430"/>
      <c r="W44" s="430"/>
      <c r="X44" s="484"/>
    </row>
    <row r="45" spans="1:24" ht="12" customHeight="1" x14ac:dyDescent="0.15">
      <c r="A45" s="472"/>
      <c r="B45" s="473"/>
      <c r="C45" s="481"/>
      <c r="D45" s="482"/>
      <c r="E45" s="482"/>
      <c r="F45" s="482"/>
      <c r="G45" s="482"/>
      <c r="H45" s="482"/>
      <c r="I45" s="482"/>
      <c r="J45" s="482"/>
      <c r="K45" s="483"/>
      <c r="L45" s="481"/>
      <c r="M45" s="482"/>
      <c r="N45" s="482"/>
      <c r="O45" s="482"/>
      <c r="P45" s="482"/>
      <c r="Q45" s="482"/>
      <c r="R45" s="482"/>
      <c r="S45" s="482"/>
      <c r="T45" s="483"/>
      <c r="U45" s="481"/>
      <c r="V45" s="482"/>
      <c r="W45" s="482"/>
      <c r="X45" s="485"/>
    </row>
    <row r="46" spans="1:24" ht="12" customHeight="1" x14ac:dyDescent="0.15">
      <c r="A46" s="463"/>
      <c r="B46" s="422"/>
      <c r="C46" s="438"/>
      <c r="D46" s="438"/>
      <c r="E46" s="438"/>
      <c r="F46" s="438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38"/>
      <c r="V46" s="438"/>
      <c r="W46" s="438"/>
      <c r="X46" s="439"/>
    </row>
    <row r="47" spans="1:24" ht="12" customHeight="1" x14ac:dyDescent="0.15">
      <c r="A47" s="472"/>
      <c r="B47" s="473"/>
      <c r="C47" s="438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9"/>
    </row>
    <row r="48" spans="1:24" ht="12" customHeight="1" x14ac:dyDescent="0.15">
      <c r="A48" s="463"/>
      <c r="B48" s="422"/>
      <c r="C48" s="438"/>
      <c r="D48" s="438"/>
      <c r="E48" s="438"/>
      <c r="F48" s="438"/>
      <c r="G48" s="438"/>
      <c r="H48" s="438"/>
      <c r="I48" s="438"/>
      <c r="J48" s="438"/>
      <c r="K48" s="438"/>
      <c r="L48" s="438"/>
      <c r="M48" s="438"/>
      <c r="N48" s="438"/>
      <c r="O48" s="438"/>
      <c r="P48" s="438"/>
      <c r="Q48" s="438"/>
      <c r="R48" s="438"/>
      <c r="S48" s="438"/>
      <c r="T48" s="438"/>
      <c r="U48" s="438"/>
      <c r="V48" s="438"/>
      <c r="W48" s="438"/>
      <c r="X48" s="439"/>
    </row>
    <row r="49" spans="1:24" ht="12" customHeight="1" x14ac:dyDescent="0.15">
      <c r="A49" s="472"/>
      <c r="B49" s="473"/>
      <c r="C49" s="438"/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8"/>
      <c r="O49" s="438"/>
      <c r="P49" s="438"/>
      <c r="Q49" s="438"/>
      <c r="R49" s="438"/>
      <c r="S49" s="438"/>
      <c r="T49" s="438"/>
      <c r="U49" s="438"/>
      <c r="V49" s="438"/>
      <c r="W49" s="438"/>
      <c r="X49" s="439"/>
    </row>
    <row r="50" spans="1:24" ht="12" customHeight="1" x14ac:dyDescent="0.15">
      <c r="A50" s="463"/>
      <c r="B50" s="422"/>
      <c r="C50" s="438"/>
      <c r="D50" s="438"/>
      <c r="E50" s="438"/>
      <c r="F50" s="438"/>
      <c r="G50" s="438"/>
      <c r="H50" s="438"/>
      <c r="I50" s="438"/>
      <c r="J50" s="438"/>
      <c r="K50" s="438"/>
      <c r="L50" s="438"/>
      <c r="M50" s="438"/>
      <c r="N50" s="438"/>
      <c r="O50" s="438"/>
      <c r="P50" s="438"/>
      <c r="Q50" s="438"/>
      <c r="R50" s="438"/>
      <c r="S50" s="438"/>
      <c r="T50" s="438"/>
      <c r="U50" s="438"/>
      <c r="V50" s="438"/>
      <c r="W50" s="438"/>
      <c r="X50" s="439"/>
    </row>
    <row r="51" spans="1:24" ht="12" customHeight="1" x14ac:dyDescent="0.15">
      <c r="A51" s="472"/>
      <c r="B51" s="473"/>
      <c r="C51" s="438"/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8"/>
      <c r="O51" s="438"/>
      <c r="P51" s="438"/>
      <c r="Q51" s="438"/>
      <c r="R51" s="438"/>
      <c r="S51" s="438"/>
      <c r="T51" s="438"/>
      <c r="U51" s="438"/>
      <c r="V51" s="438"/>
      <c r="W51" s="438"/>
      <c r="X51" s="439"/>
    </row>
    <row r="52" spans="1:24" ht="12" customHeight="1" x14ac:dyDescent="0.15">
      <c r="A52" s="463"/>
      <c r="B52" s="422"/>
      <c r="C52" s="438"/>
      <c r="D52" s="438"/>
      <c r="E52" s="438"/>
      <c r="F52" s="438"/>
      <c r="G52" s="438"/>
      <c r="H52" s="438"/>
      <c r="I52" s="438"/>
      <c r="J52" s="438"/>
      <c r="K52" s="438"/>
      <c r="L52" s="438"/>
      <c r="M52" s="438"/>
      <c r="N52" s="438"/>
      <c r="O52" s="438"/>
      <c r="P52" s="438"/>
      <c r="Q52" s="438"/>
      <c r="R52" s="438"/>
      <c r="S52" s="438"/>
      <c r="T52" s="438"/>
      <c r="U52" s="438"/>
      <c r="V52" s="438"/>
      <c r="W52" s="438"/>
      <c r="X52" s="439"/>
    </row>
    <row r="53" spans="1:24" ht="12" customHeight="1" thickBot="1" x14ac:dyDescent="0.2">
      <c r="A53" s="477"/>
      <c r="B53" s="428"/>
      <c r="C53" s="478"/>
      <c r="D53" s="478"/>
      <c r="E53" s="478"/>
      <c r="F53" s="478"/>
      <c r="G53" s="478"/>
      <c r="H53" s="478"/>
      <c r="I53" s="478"/>
      <c r="J53" s="478"/>
      <c r="K53" s="478"/>
      <c r="L53" s="478"/>
      <c r="M53" s="478"/>
      <c r="N53" s="478"/>
      <c r="O53" s="478"/>
      <c r="P53" s="478"/>
      <c r="Q53" s="478"/>
      <c r="R53" s="478"/>
      <c r="S53" s="478"/>
      <c r="T53" s="478"/>
      <c r="U53" s="478"/>
      <c r="V53" s="478"/>
      <c r="W53" s="478"/>
      <c r="X53" s="479"/>
    </row>
    <row r="54" spans="1:24" ht="27" customHeight="1" thickBot="1" x14ac:dyDescent="0.2">
      <c r="A54" s="474" t="s">
        <v>171</v>
      </c>
      <c r="B54" s="475"/>
      <c r="C54" s="475"/>
      <c r="D54" s="475"/>
      <c r="E54" s="475"/>
      <c r="F54" s="475"/>
      <c r="G54" s="475"/>
      <c r="H54" s="475"/>
      <c r="I54" s="475"/>
      <c r="J54" s="475"/>
      <c r="K54" s="475"/>
      <c r="L54" s="475"/>
      <c r="M54" s="475"/>
      <c r="N54" s="475"/>
      <c r="O54" s="475"/>
      <c r="P54" s="475"/>
      <c r="Q54" s="475"/>
      <c r="R54" s="475"/>
      <c r="S54" s="475"/>
      <c r="T54" s="475"/>
      <c r="U54" s="475"/>
      <c r="V54" s="475"/>
      <c r="W54" s="475"/>
      <c r="X54" s="476"/>
    </row>
    <row r="55" spans="1:24" ht="20.25" customHeight="1" x14ac:dyDescent="0.15">
      <c r="A55" s="406"/>
      <c r="B55" s="406"/>
      <c r="C55" s="407" t="s">
        <v>196</v>
      </c>
      <c r="D55" s="407"/>
      <c r="E55" s="407"/>
      <c r="F55" s="407"/>
      <c r="G55" s="407"/>
      <c r="H55" s="407"/>
      <c r="I55" s="407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</row>
    <row r="56" spans="1:24" ht="21.75" customHeight="1" x14ac:dyDescent="0.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82" t="s">
        <v>112</v>
      </c>
      <c r="U56" s="30"/>
      <c r="V56" s="30"/>
      <c r="W56" s="30"/>
      <c r="X56" s="82" t="s">
        <v>139</v>
      </c>
    </row>
    <row r="57" spans="1:24" ht="22.5" customHeight="1" x14ac:dyDescent="0.15">
      <c r="A57" s="83" t="s">
        <v>161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1"/>
      <c r="U57" s="10"/>
      <c r="V57" s="10"/>
      <c r="W57" s="10"/>
      <c r="X57" s="10"/>
    </row>
  </sheetData>
  <mergeCells count="109">
    <mergeCell ref="U46:X47"/>
    <mergeCell ref="A52:B53"/>
    <mergeCell ref="C52:K53"/>
    <mergeCell ref="L52:T53"/>
    <mergeCell ref="U52:X53"/>
    <mergeCell ref="A40:B41"/>
    <mergeCell ref="C40:K41"/>
    <mergeCell ref="L40:T41"/>
    <mergeCell ref="U40:X41"/>
    <mergeCell ref="A42:B43"/>
    <mergeCell ref="C42:K43"/>
    <mergeCell ref="L42:T43"/>
    <mergeCell ref="U42:X43"/>
    <mergeCell ref="A44:B45"/>
    <mergeCell ref="C44:K45"/>
    <mergeCell ref="L44:T45"/>
    <mergeCell ref="U44:X45"/>
    <mergeCell ref="A46:B47"/>
    <mergeCell ref="C46:K47"/>
    <mergeCell ref="L46:T47"/>
    <mergeCell ref="A54:X54"/>
    <mergeCell ref="A48:B49"/>
    <mergeCell ref="C48:K49"/>
    <mergeCell ref="L48:T49"/>
    <mergeCell ref="U48:X49"/>
    <mergeCell ref="A50:B51"/>
    <mergeCell ref="C50:K51"/>
    <mergeCell ref="L50:T51"/>
    <mergeCell ref="U50:X51"/>
    <mergeCell ref="A36:B37"/>
    <mergeCell ref="C36:K37"/>
    <mergeCell ref="L36:T37"/>
    <mergeCell ref="U36:X37"/>
    <mergeCell ref="A38:B39"/>
    <mergeCell ref="C38:K39"/>
    <mergeCell ref="L38:T39"/>
    <mergeCell ref="U38:X39"/>
    <mergeCell ref="A32:B33"/>
    <mergeCell ref="C32:K33"/>
    <mergeCell ref="L32:T33"/>
    <mergeCell ref="U32:X33"/>
    <mergeCell ref="A34:B35"/>
    <mergeCell ref="C34:K35"/>
    <mergeCell ref="L34:T35"/>
    <mergeCell ref="U34:X35"/>
    <mergeCell ref="A22:B23"/>
    <mergeCell ref="C22:K23"/>
    <mergeCell ref="L22:T23"/>
    <mergeCell ref="U22:X23"/>
    <mergeCell ref="A28:B29"/>
    <mergeCell ref="C28:K29"/>
    <mergeCell ref="L28:T29"/>
    <mergeCell ref="U28:X29"/>
    <mergeCell ref="A30:B31"/>
    <mergeCell ref="C30:K31"/>
    <mergeCell ref="L30:T31"/>
    <mergeCell ref="U30:X31"/>
    <mergeCell ref="A24:B25"/>
    <mergeCell ref="C24:K25"/>
    <mergeCell ref="L24:T25"/>
    <mergeCell ref="U24:X25"/>
    <mergeCell ref="A26:B27"/>
    <mergeCell ref="C26:K27"/>
    <mergeCell ref="L26:T27"/>
    <mergeCell ref="U26:X27"/>
    <mergeCell ref="A2:X2"/>
    <mergeCell ref="A3:X3"/>
    <mergeCell ref="Q5:T5"/>
    <mergeCell ref="U5:X5"/>
    <mergeCell ref="Q6:T7"/>
    <mergeCell ref="U6:X7"/>
    <mergeCell ref="S10:X11"/>
    <mergeCell ref="A9:B11"/>
    <mergeCell ref="A12:B12"/>
    <mergeCell ref="C12:K12"/>
    <mergeCell ref="L12:N13"/>
    <mergeCell ref="O12:P13"/>
    <mergeCell ref="Q12:X13"/>
    <mergeCell ref="A13:B13"/>
    <mergeCell ref="C13:K15"/>
    <mergeCell ref="A14:B14"/>
    <mergeCell ref="L14:N15"/>
    <mergeCell ref="O14:P15"/>
    <mergeCell ref="Q14:X15"/>
    <mergeCell ref="A15:B15"/>
    <mergeCell ref="A55:B55"/>
    <mergeCell ref="C55:X55"/>
    <mergeCell ref="A8:B8"/>
    <mergeCell ref="C8:I8"/>
    <mergeCell ref="J8:P8"/>
    <mergeCell ref="Q8:R9"/>
    <mergeCell ref="S8:X9"/>
    <mergeCell ref="C9:I11"/>
    <mergeCell ref="J9:P11"/>
    <mergeCell ref="Q10:R11"/>
    <mergeCell ref="A17:B19"/>
    <mergeCell ref="C17:R19"/>
    <mergeCell ref="S17:T19"/>
    <mergeCell ref="U17:U19"/>
    <mergeCell ref="V17:W19"/>
    <mergeCell ref="X17:X19"/>
    <mergeCell ref="A16:B16"/>
    <mergeCell ref="C16:R16"/>
    <mergeCell ref="S16:X16"/>
    <mergeCell ref="A20:X20"/>
    <mergeCell ref="A21:B21"/>
    <mergeCell ref="C21:K21"/>
    <mergeCell ref="L21:T21"/>
    <mergeCell ref="U21:X21"/>
  </mergeCells>
  <phoneticPr fontId="1"/>
  <conditionalFormatting sqref="C8:I8 S8:X11 C9:P11">
    <cfRule type="containsBlanks" dxfId="9" priority="3">
      <formula>LEN(TRIM(C8))=0</formula>
    </cfRule>
  </conditionalFormatting>
  <conditionalFormatting sqref="C12:K15 Q12:X15 A22:X53">
    <cfRule type="containsBlanks" dxfId="8" priority="4">
      <formula>LEN(TRIM(A12))=0</formula>
    </cfRule>
  </conditionalFormatting>
  <conditionalFormatting sqref="S56">
    <cfRule type="cellIs" dxfId="7" priority="2" operator="equal">
      <formula>""</formula>
    </cfRule>
  </conditionalFormatting>
  <conditionalFormatting sqref="W56">
    <cfRule type="cellIs" dxfId="6" priority="1" operator="equal">
      <formula>""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62"/>
  <sheetViews>
    <sheetView view="pageBreakPreview" topLeftCell="A24" zoomScale="90" zoomScaleNormal="100" zoomScaleSheetLayoutView="90" workbookViewId="0">
      <selection activeCell="AC7" sqref="AC7"/>
    </sheetView>
  </sheetViews>
  <sheetFormatPr defaultRowHeight="13.5" x14ac:dyDescent="0.15"/>
  <cols>
    <col min="1" max="1" width="3.625" customWidth="1"/>
    <col min="2" max="2" width="2.875" customWidth="1"/>
    <col min="3" max="16" width="3.625" customWidth="1"/>
    <col min="17" max="17" width="3.875" customWidth="1"/>
    <col min="18" max="22" width="3.625" customWidth="1"/>
    <col min="23" max="24" width="4.25" customWidth="1"/>
    <col min="25" max="28" width="3.625" customWidth="1"/>
  </cols>
  <sheetData>
    <row r="1" spans="1:25" x14ac:dyDescent="0.15">
      <c r="A1" s="10" t="s">
        <v>146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5" ht="14.25" thickBot="1" x14ac:dyDescent="0.2">
      <c r="A2" s="10"/>
      <c r="B2" s="10" t="s">
        <v>176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x14ac:dyDescent="0.15">
      <c r="A3" s="10"/>
      <c r="B3" s="10"/>
      <c r="C3" s="10"/>
      <c r="D3" s="10"/>
      <c r="E3" s="10"/>
      <c r="F3" s="10"/>
      <c r="G3" s="10"/>
      <c r="H3" s="408" t="s">
        <v>95</v>
      </c>
      <c r="I3" s="409"/>
      <c r="J3" s="409"/>
      <c r="K3" s="409"/>
      <c r="L3" s="409"/>
      <c r="M3" s="409"/>
      <c r="N3" s="409"/>
      <c r="O3" s="409"/>
      <c r="P3" s="409"/>
      <c r="Q3" s="447"/>
      <c r="R3" s="409" t="s">
        <v>69</v>
      </c>
      <c r="S3" s="409"/>
      <c r="T3" s="488"/>
      <c r="U3" s="448" t="s">
        <v>157</v>
      </c>
      <c r="V3" s="438"/>
      <c r="W3" s="438"/>
      <c r="X3" s="438"/>
    </row>
    <row r="4" spans="1:25" x14ac:dyDescent="0.15">
      <c r="A4" s="10"/>
      <c r="B4" s="10"/>
      <c r="C4" s="10"/>
      <c r="D4" s="10"/>
      <c r="E4" s="10"/>
      <c r="F4" s="10"/>
      <c r="G4" s="10"/>
      <c r="H4" s="417"/>
      <c r="I4" s="412"/>
      <c r="J4" s="412"/>
      <c r="K4" s="412"/>
      <c r="L4" s="412"/>
      <c r="M4" s="412"/>
      <c r="N4" s="412"/>
      <c r="O4" s="412"/>
      <c r="P4" s="412"/>
      <c r="Q4" s="449"/>
      <c r="R4" s="412" t="str">
        <f>IF('（様式２）参加申込書'!$R$5="","",'（様式２）参加申込書'!$R$5)</f>
        <v/>
      </c>
      <c r="S4" s="412"/>
      <c r="T4" s="489"/>
      <c r="U4" s="490"/>
      <c r="V4" s="491"/>
      <c r="W4" s="491"/>
      <c r="X4" s="492"/>
    </row>
    <row r="5" spans="1:25" ht="14.25" thickBot="1" x14ac:dyDescent="0.2">
      <c r="A5" s="10"/>
      <c r="B5" s="10"/>
      <c r="C5" s="10"/>
      <c r="D5" s="10"/>
      <c r="E5" s="10"/>
      <c r="F5" s="10"/>
      <c r="G5" s="10"/>
      <c r="H5" s="417"/>
      <c r="I5" s="412"/>
      <c r="J5" s="412"/>
      <c r="K5" s="412"/>
      <c r="L5" s="412"/>
      <c r="M5" s="412"/>
      <c r="N5" s="412"/>
      <c r="O5" s="412"/>
      <c r="P5" s="412"/>
      <c r="Q5" s="449"/>
      <c r="R5" s="412"/>
      <c r="S5" s="412"/>
      <c r="T5" s="489"/>
      <c r="U5" s="493"/>
      <c r="V5" s="494"/>
      <c r="W5" s="494"/>
      <c r="X5" s="495"/>
    </row>
    <row r="6" spans="1:25" ht="14.25" thickBot="1" x14ac:dyDescent="0.2">
      <c r="A6" s="496" t="s">
        <v>114</v>
      </c>
      <c r="B6" s="497"/>
      <c r="C6" s="497" t="s">
        <v>115</v>
      </c>
      <c r="D6" s="497"/>
      <c r="E6" s="497"/>
      <c r="F6" s="497"/>
      <c r="G6" s="497"/>
      <c r="H6" s="486" t="s">
        <v>116</v>
      </c>
      <c r="I6" s="486"/>
      <c r="J6" s="486"/>
      <c r="K6" s="486"/>
      <c r="L6" s="486"/>
      <c r="M6" s="486"/>
      <c r="N6" s="486" t="s">
        <v>117</v>
      </c>
      <c r="O6" s="486"/>
      <c r="P6" s="486"/>
      <c r="Q6" s="486"/>
      <c r="R6" s="486" t="s">
        <v>118</v>
      </c>
      <c r="S6" s="486"/>
      <c r="T6" s="486"/>
      <c r="U6" s="497"/>
      <c r="V6" s="486"/>
      <c r="W6" s="486" t="s">
        <v>119</v>
      </c>
      <c r="X6" s="487"/>
    </row>
    <row r="7" spans="1:25" ht="13.5" customHeight="1" thickTop="1" x14ac:dyDescent="0.15">
      <c r="A7" s="498" t="s">
        <v>120</v>
      </c>
      <c r="B7" s="499"/>
      <c r="C7" s="31" t="s">
        <v>121</v>
      </c>
      <c r="D7" s="32"/>
      <c r="E7" s="32"/>
      <c r="F7" s="32"/>
      <c r="G7" s="33"/>
      <c r="H7" s="500" t="s">
        <v>122</v>
      </c>
      <c r="I7" s="501"/>
      <c r="J7" s="501"/>
      <c r="K7" s="501"/>
      <c r="L7" s="501"/>
      <c r="M7" s="502"/>
      <c r="N7" s="500" t="s">
        <v>123</v>
      </c>
      <c r="O7" s="501"/>
      <c r="P7" s="501"/>
      <c r="Q7" s="502"/>
      <c r="R7" s="500" t="s">
        <v>124</v>
      </c>
      <c r="S7" s="501"/>
      <c r="T7" s="501"/>
      <c r="U7" s="501"/>
      <c r="V7" s="502"/>
      <c r="W7" s="509" t="s">
        <v>125</v>
      </c>
      <c r="X7" s="510"/>
    </row>
    <row r="8" spans="1:25" x14ac:dyDescent="0.15">
      <c r="A8" s="512" t="s">
        <v>126</v>
      </c>
      <c r="B8" s="513"/>
      <c r="C8" s="34"/>
      <c r="D8" s="28"/>
      <c r="E8" s="28"/>
      <c r="F8" s="28" t="s">
        <v>127</v>
      </c>
      <c r="G8" s="35"/>
      <c r="H8" s="503"/>
      <c r="I8" s="504"/>
      <c r="J8" s="504"/>
      <c r="K8" s="504"/>
      <c r="L8" s="504"/>
      <c r="M8" s="505"/>
      <c r="N8" s="503"/>
      <c r="O8" s="504"/>
      <c r="P8" s="504"/>
      <c r="Q8" s="505"/>
      <c r="R8" s="503"/>
      <c r="S8" s="504"/>
      <c r="T8" s="504"/>
      <c r="U8" s="504"/>
      <c r="V8" s="505"/>
      <c r="W8" s="460"/>
      <c r="X8" s="511"/>
    </row>
    <row r="9" spans="1:25" x14ac:dyDescent="0.15">
      <c r="A9" s="36"/>
      <c r="B9" s="37"/>
      <c r="C9" s="38" t="s">
        <v>128</v>
      </c>
      <c r="D9" s="10"/>
      <c r="E9" s="10"/>
      <c r="F9" s="10"/>
      <c r="G9" s="37"/>
      <c r="H9" s="503"/>
      <c r="I9" s="504"/>
      <c r="J9" s="504"/>
      <c r="K9" s="504"/>
      <c r="L9" s="504"/>
      <c r="M9" s="505"/>
      <c r="N9" s="503"/>
      <c r="O9" s="504"/>
      <c r="P9" s="504"/>
      <c r="Q9" s="505"/>
      <c r="R9" s="503"/>
      <c r="S9" s="504"/>
      <c r="T9" s="504"/>
      <c r="U9" s="504"/>
      <c r="V9" s="505"/>
      <c r="W9" s="460"/>
      <c r="X9" s="511"/>
    </row>
    <row r="10" spans="1:25" ht="13.5" customHeight="1" x14ac:dyDescent="0.15">
      <c r="A10" s="36"/>
      <c r="B10" s="37"/>
      <c r="C10" s="38" t="s">
        <v>129</v>
      </c>
      <c r="D10" s="10"/>
      <c r="E10" s="10"/>
      <c r="F10" s="10"/>
      <c r="G10" s="37"/>
      <c r="H10" s="503"/>
      <c r="I10" s="504"/>
      <c r="J10" s="504"/>
      <c r="K10" s="504"/>
      <c r="L10" s="504"/>
      <c r="M10" s="505"/>
      <c r="N10" s="503"/>
      <c r="O10" s="504"/>
      <c r="P10" s="504"/>
      <c r="Q10" s="505"/>
      <c r="R10" s="503"/>
      <c r="S10" s="504"/>
      <c r="T10" s="504"/>
      <c r="U10" s="504"/>
      <c r="V10" s="505"/>
      <c r="W10" s="514" t="s">
        <v>140</v>
      </c>
      <c r="X10" s="515"/>
    </row>
    <row r="11" spans="1:25" x14ac:dyDescent="0.15">
      <c r="A11" s="36"/>
      <c r="B11" s="37"/>
      <c r="C11" s="38" t="s">
        <v>130</v>
      </c>
      <c r="D11" s="10"/>
      <c r="E11" s="10"/>
      <c r="F11" s="10"/>
      <c r="G11" s="37"/>
      <c r="H11" s="503"/>
      <c r="I11" s="504"/>
      <c r="J11" s="504"/>
      <c r="K11" s="504"/>
      <c r="L11" s="504"/>
      <c r="M11" s="505"/>
      <c r="N11" s="503"/>
      <c r="O11" s="504"/>
      <c r="P11" s="504"/>
      <c r="Q11" s="505"/>
      <c r="R11" s="503"/>
      <c r="S11" s="504"/>
      <c r="T11" s="504"/>
      <c r="U11" s="504"/>
      <c r="V11" s="505"/>
      <c r="W11" s="514"/>
      <c r="X11" s="515"/>
    </row>
    <row r="12" spans="1:25" ht="20.25" customHeight="1" thickBot="1" x14ac:dyDescent="0.2">
      <c r="A12" s="39"/>
      <c r="B12" s="40"/>
      <c r="C12" s="41"/>
      <c r="D12" s="42"/>
      <c r="E12" s="42"/>
      <c r="F12" s="42"/>
      <c r="G12" s="40"/>
      <c r="H12" s="506"/>
      <c r="I12" s="507"/>
      <c r="J12" s="507"/>
      <c r="K12" s="507"/>
      <c r="L12" s="507"/>
      <c r="M12" s="508"/>
      <c r="N12" s="506"/>
      <c r="O12" s="507"/>
      <c r="P12" s="507"/>
      <c r="Q12" s="508"/>
      <c r="R12" s="506"/>
      <c r="S12" s="507"/>
      <c r="T12" s="507"/>
      <c r="U12" s="507"/>
      <c r="V12" s="508"/>
      <c r="W12" s="516"/>
      <c r="X12" s="517"/>
    </row>
    <row r="13" spans="1:25" ht="12.95" customHeight="1" thickTop="1" x14ac:dyDescent="0.15">
      <c r="A13" s="36"/>
      <c r="B13" s="37"/>
      <c r="C13" s="38"/>
      <c r="D13" s="10"/>
      <c r="E13" s="10"/>
      <c r="F13" s="10"/>
      <c r="G13" s="37"/>
      <c r="H13" s="518"/>
      <c r="I13" s="519"/>
      <c r="J13" s="519"/>
      <c r="K13" s="519"/>
      <c r="L13" s="519"/>
      <c r="M13" s="520"/>
      <c r="N13" s="518"/>
      <c r="O13" s="519"/>
      <c r="P13" s="519"/>
      <c r="Q13" s="520"/>
      <c r="R13" s="518"/>
      <c r="S13" s="519"/>
      <c r="T13" s="519"/>
      <c r="U13" s="519"/>
      <c r="V13" s="520"/>
      <c r="W13" s="38"/>
      <c r="X13" s="43"/>
      <c r="Y13" t="s">
        <v>160</v>
      </c>
    </row>
    <row r="14" spans="1:25" ht="12.95" customHeight="1" x14ac:dyDescent="0.15">
      <c r="A14" s="36"/>
      <c r="B14" s="37"/>
      <c r="C14" s="38"/>
      <c r="D14" s="10"/>
      <c r="E14" s="10"/>
      <c r="F14" s="10"/>
      <c r="G14" s="37"/>
      <c r="H14" s="521"/>
      <c r="I14" s="522"/>
      <c r="J14" s="522"/>
      <c r="K14" s="522"/>
      <c r="L14" s="522"/>
      <c r="M14" s="523"/>
      <c r="N14" s="521"/>
      <c r="O14" s="522"/>
      <c r="P14" s="522"/>
      <c r="Q14" s="523"/>
      <c r="R14" s="521"/>
      <c r="S14" s="522"/>
      <c r="T14" s="522"/>
      <c r="U14" s="522"/>
      <c r="V14" s="523"/>
      <c r="W14" s="38"/>
      <c r="X14" s="43"/>
    </row>
    <row r="15" spans="1:25" ht="12.95" customHeight="1" x14ac:dyDescent="0.15">
      <c r="A15" s="36"/>
      <c r="B15" s="37"/>
      <c r="C15" s="38"/>
      <c r="D15" s="10"/>
      <c r="E15" s="10"/>
      <c r="F15" s="10"/>
      <c r="G15" s="37"/>
      <c r="H15" s="521"/>
      <c r="I15" s="522"/>
      <c r="J15" s="522"/>
      <c r="K15" s="522"/>
      <c r="L15" s="522"/>
      <c r="M15" s="523"/>
      <c r="N15" s="521"/>
      <c r="O15" s="522"/>
      <c r="P15" s="522"/>
      <c r="Q15" s="523"/>
      <c r="R15" s="521"/>
      <c r="S15" s="522"/>
      <c r="T15" s="522"/>
      <c r="U15" s="522"/>
      <c r="V15" s="523"/>
      <c r="W15" s="38"/>
      <c r="X15" s="43"/>
    </row>
    <row r="16" spans="1:25" ht="12.95" customHeight="1" x14ac:dyDescent="0.15">
      <c r="A16" s="36"/>
      <c r="B16" s="37"/>
      <c r="C16" s="38"/>
      <c r="D16" s="10"/>
      <c r="E16" s="10"/>
      <c r="F16" s="10"/>
      <c r="G16" s="37"/>
      <c r="H16" s="521"/>
      <c r="I16" s="522"/>
      <c r="J16" s="522"/>
      <c r="K16" s="522"/>
      <c r="L16" s="522"/>
      <c r="M16" s="523"/>
      <c r="N16" s="521"/>
      <c r="O16" s="522"/>
      <c r="P16" s="522"/>
      <c r="Q16" s="523"/>
      <c r="R16" s="521"/>
      <c r="S16" s="522"/>
      <c r="T16" s="522"/>
      <c r="U16" s="522"/>
      <c r="V16" s="523"/>
      <c r="W16" s="38"/>
      <c r="X16" s="43"/>
    </row>
    <row r="17" spans="1:24" ht="12.95" customHeight="1" x14ac:dyDescent="0.15">
      <c r="A17" s="36"/>
      <c r="B17" s="37"/>
      <c r="C17" s="38"/>
      <c r="D17" s="10"/>
      <c r="E17" s="10"/>
      <c r="F17" s="10"/>
      <c r="G17" s="37"/>
      <c r="H17" s="521"/>
      <c r="I17" s="522"/>
      <c r="J17" s="522"/>
      <c r="K17" s="522"/>
      <c r="L17" s="522"/>
      <c r="M17" s="523"/>
      <c r="N17" s="521"/>
      <c r="O17" s="522"/>
      <c r="P17" s="522"/>
      <c r="Q17" s="523"/>
      <c r="R17" s="521"/>
      <c r="S17" s="522"/>
      <c r="T17" s="522"/>
      <c r="U17" s="522"/>
      <c r="V17" s="523"/>
      <c r="W17" s="38"/>
      <c r="X17" s="43"/>
    </row>
    <row r="18" spans="1:24" ht="12.95" customHeight="1" x14ac:dyDescent="0.15">
      <c r="A18" s="44"/>
      <c r="B18" s="45"/>
      <c r="C18" s="46"/>
      <c r="D18" s="47"/>
      <c r="E18" s="47"/>
      <c r="F18" s="47"/>
      <c r="G18" s="45"/>
      <c r="H18" s="524"/>
      <c r="I18" s="525"/>
      <c r="J18" s="525"/>
      <c r="K18" s="525"/>
      <c r="L18" s="525"/>
      <c r="M18" s="526"/>
      <c r="N18" s="524"/>
      <c r="O18" s="525"/>
      <c r="P18" s="525"/>
      <c r="Q18" s="526"/>
      <c r="R18" s="524"/>
      <c r="S18" s="525"/>
      <c r="T18" s="525"/>
      <c r="U18" s="525"/>
      <c r="V18" s="526"/>
      <c r="W18" s="46"/>
      <c r="X18" s="48"/>
    </row>
    <row r="19" spans="1:24" ht="12.95" customHeight="1" x14ac:dyDescent="0.15">
      <c r="A19" s="49"/>
      <c r="B19" s="50"/>
      <c r="C19" s="51"/>
      <c r="D19" s="52"/>
      <c r="E19" s="52"/>
      <c r="F19" s="52"/>
      <c r="G19" s="50"/>
      <c r="H19" s="527"/>
      <c r="I19" s="528"/>
      <c r="J19" s="528"/>
      <c r="K19" s="528"/>
      <c r="L19" s="528"/>
      <c r="M19" s="529"/>
      <c r="N19" s="527"/>
      <c r="O19" s="528"/>
      <c r="P19" s="528"/>
      <c r="Q19" s="529"/>
      <c r="R19" s="527"/>
      <c r="S19" s="528"/>
      <c r="T19" s="528"/>
      <c r="U19" s="528"/>
      <c r="V19" s="529"/>
      <c r="W19" s="51"/>
      <c r="X19" s="53"/>
    </row>
    <row r="20" spans="1:24" ht="12.95" customHeight="1" x14ac:dyDescent="0.15">
      <c r="A20" s="36"/>
      <c r="B20" s="37"/>
      <c r="C20" s="38"/>
      <c r="D20" s="10"/>
      <c r="E20" s="10"/>
      <c r="F20" s="10"/>
      <c r="G20" s="37"/>
      <c r="H20" s="530"/>
      <c r="I20" s="531"/>
      <c r="J20" s="531"/>
      <c r="K20" s="531"/>
      <c r="L20" s="531"/>
      <c r="M20" s="532"/>
      <c r="N20" s="530"/>
      <c r="O20" s="531"/>
      <c r="P20" s="531"/>
      <c r="Q20" s="532"/>
      <c r="R20" s="530"/>
      <c r="S20" s="531"/>
      <c r="T20" s="531"/>
      <c r="U20" s="531"/>
      <c r="V20" s="532"/>
      <c r="W20" s="38"/>
      <c r="X20" s="43"/>
    </row>
    <row r="21" spans="1:24" ht="12.95" customHeight="1" x14ac:dyDescent="0.15">
      <c r="A21" s="36"/>
      <c r="B21" s="37"/>
      <c r="C21" s="38"/>
      <c r="D21" s="10"/>
      <c r="E21" s="10"/>
      <c r="F21" s="10"/>
      <c r="G21" s="37"/>
      <c r="H21" s="530"/>
      <c r="I21" s="531"/>
      <c r="J21" s="531"/>
      <c r="K21" s="531"/>
      <c r="L21" s="531"/>
      <c r="M21" s="532"/>
      <c r="N21" s="530"/>
      <c r="O21" s="531"/>
      <c r="P21" s="531"/>
      <c r="Q21" s="532"/>
      <c r="R21" s="530"/>
      <c r="S21" s="531"/>
      <c r="T21" s="531"/>
      <c r="U21" s="531"/>
      <c r="V21" s="532"/>
      <c r="W21" s="38"/>
      <c r="X21" s="43"/>
    </row>
    <row r="22" spans="1:24" ht="12.95" customHeight="1" x14ac:dyDescent="0.15">
      <c r="A22" s="36"/>
      <c r="B22" s="37"/>
      <c r="C22" s="38"/>
      <c r="D22" s="10"/>
      <c r="E22" s="10"/>
      <c r="F22" s="10"/>
      <c r="G22" s="37"/>
      <c r="H22" s="530"/>
      <c r="I22" s="531"/>
      <c r="J22" s="531"/>
      <c r="K22" s="531"/>
      <c r="L22" s="531"/>
      <c r="M22" s="532"/>
      <c r="N22" s="530"/>
      <c r="O22" s="531"/>
      <c r="P22" s="531"/>
      <c r="Q22" s="532"/>
      <c r="R22" s="530"/>
      <c r="S22" s="531"/>
      <c r="T22" s="531"/>
      <c r="U22" s="531"/>
      <c r="V22" s="532"/>
      <c r="W22" s="38"/>
      <c r="X22" s="43"/>
    </row>
    <row r="23" spans="1:24" ht="12.95" customHeight="1" x14ac:dyDescent="0.15">
      <c r="A23" s="36"/>
      <c r="B23" s="37"/>
      <c r="C23" s="38"/>
      <c r="D23" s="10"/>
      <c r="E23" s="10"/>
      <c r="F23" s="10"/>
      <c r="G23" s="37"/>
      <c r="H23" s="530"/>
      <c r="I23" s="531"/>
      <c r="J23" s="531"/>
      <c r="K23" s="531"/>
      <c r="L23" s="531"/>
      <c r="M23" s="532"/>
      <c r="N23" s="530"/>
      <c r="O23" s="531"/>
      <c r="P23" s="531"/>
      <c r="Q23" s="532"/>
      <c r="R23" s="530"/>
      <c r="S23" s="531"/>
      <c r="T23" s="531"/>
      <c r="U23" s="531"/>
      <c r="V23" s="532"/>
      <c r="W23" s="38"/>
      <c r="X23" s="43"/>
    </row>
    <row r="24" spans="1:24" ht="12.95" customHeight="1" x14ac:dyDescent="0.15">
      <c r="A24" s="44"/>
      <c r="B24" s="45"/>
      <c r="C24" s="46"/>
      <c r="D24" s="47"/>
      <c r="E24" s="47"/>
      <c r="F24" s="47"/>
      <c r="G24" s="45"/>
      <c r="H24" s="533"/>
      <c r="I24" s="534"/>
      <c r="J24" s="534"/>
      <c r="K24" s="534"/>
      <c r="L24" s="534"/>
      <c r="M24" s="535"/>
      <c r="N24" s="533"/>
      <c r="O24" s="534"/>
      <c r="P24" s="534"/>
      <c r="Q24" s="535"/>
      <c r="R24" s="533"/>
      <c r="S24" s="534"/>
      <c r="T24" s="534"/>
      <c r="U24" s="534"/>
      <c r="V24" s="535"/>
      <c r="W24" s="46"/>
      <c r="X24" s="48"/>
    </row>
    <row r="25" spans="1:24" ht="12.95" customHeight="1" x14ac:dyDescent="0.15">
      <c r="A25" s="49"/>
      <c r="B25" s="50"/>
      <c r="C25" s="51"/>
      <c r="D25" s="52"/>
      <c r="E25" s="52"/>
      <c r="F25" s="52"/>
      <c r="G25" s="50"/>
      <c r="H25" s="527"/>
      <c r="I25" s="528"/>
      <c r="J25" s="528"/>
      <c r="K25" s="528"/>
      <c r="L25" s="528"/>
      <c r="M25" s="529"/>
      <c r="N25" s="527"/>
      <c r="O25" s="528"/>
      <c r="P25" s="528"/>
      <c r="Q25" s="529"/>
      <c r="R25" s="527"/>
      <c r="S25" s="528"/>
      <c r="T25" s="528"/>
      <c r="U25" s="528"/>
      <c r="V25" s="529"/>
      <c r="W25" s="51"/>
      <c r="X25" s="53"/>
    </row>
    <row r="26" spans="1:24" ht="12.95" customHeight="1" x14ac:dyDescent="0.15">
      <c r="A26" s="36"/>
      <c r="B26" s="37"/>
      <c r="C26" s="38"/>
      <c r="D26" s="10"/>
      <c r="E26" s="10"/>
      <c r="F26" s="10"/>
      <c r="G26" s="37"/>
      <c r="H26" s="530"/>
      <c r="I26" s="531"/>
      <c r="J26" s="531"/>
      <c r="K26" s="531"/>
      <c r="L26" s="531"/>
      <c r="M26" s="532"/>
      <c r="N26" s="530"/>
      <c r="O26" s="531"/>
      <c r="P26" s="531"/>
      <c r="Q26" s="532"/>
      <c r="R26" s="530"/>
      <c r="S26" s="531"/>
      <c r="T26" s="531"/>
      <c r="U26" s="531"/>
      <c r="V26" s="532"/>
      <c r="W26" s="38"/>
      <c r="X26" s="43"/>
    </row>
    <row r="27" spans="1:24" ht="12.95" customHeight="1" x14ac:dyDescent="0.15">
      <c r="A27" s="36"/>
      <c r="B27" s="37"/>
      <c r="C27" s="38"/>
      <c r="D27" s="10"/>
      <c r="E27" s="10"/>
      <c r="F27" s="10"/>
      <c r="G27" s="37"/>
      <c r="H27" s="530"/>
      <c r="I27" s="531"/>
      <c r="J27" s="531"/>
      <c r="K27" s="531"/>
      <c r="L27" s="531"/>
      <c r="M27" s="532"/>
      <c r="N27" s="530"/>
      <c r="O27" s="531"/>
      <c r="P27" s="531"/>
      <c r="Q27" s="532"/>
      <c r="R27" s="530"/>
      <c r="S27" s="531"/>
      <c r="T27" s="531"/>
      <c r="U27" s="531"/>
      <c r="V27" s="532"/>
      <c r="W27" s="38"/>
      <c r="X27" s="43"/>
    </row>
    <row r="28" spans="1:24" ht="12.95" customHeight="1" x14ac:dyDescent="0.15">
      <c r="A28" s="36"/>
      <c r="B28" s="37"/>
      <c r="C28" s="38"/>
      <c r="D28" s="10"/>
      <c r="E28" s="10"/>
      <c r="F28" s="10"/>
      <c r="G28" s="37"/>
      <c r="H28" s="530"/>
      <c r="I28" s="531"/>
      <c r="J28" s="531"/>
      <c r="K28" s="531"/>
      <c r="L28" s="531"/>
      <c r="M28" s="532"/>
      <c r="N28" s="530"/>
      <c r="O28" s="531"/>
      <c r="P28" s="531"/>
      <c r="Q28" s="532"/>
      <c r="R28" s="530"/>
      <c r="S28" s="531"/>
      <c r="T28" s="531"/>
      <c r="U28" s="531"/>
      <c r="V28" s="532"/>
      <c r="W28" s="38"/>
      <c r="X28" s="43"/>
    </row>
    <row r="29" spans="1:24" ht="12.95" customHeight="1" x14ac:dyDescent="0.15">
      <c r="A29" s="36"/>
      <c r="B29" s="37"/>
      <c r="C29" s="38"/>
      <c r="D29" s="10"/>
      <c r="E29" s="10"/>
      <c r="F29" s="10"/>
      <c r="G29" s="37"/>
      <c r="H29" s="530"/>
      <c r="I29" s="531"/>
      <c r="J29" s="531"/>
      <c r="K29" s="531"/>
      <c r="L29" s="531"/>
      <c r="M29" s="532"/>
      <c r="N29" s="530"/>
      <c r="O29" s="531"/>
      <c r="P29" s="531"/>
      <c r="Q29" s="532"/>
      <c r="R29" s="530"/>
      <c r="S29" s="531"/>
      <c r="T29" s="531"/>
      <c r="U29" s="531"/>
      <c r="V29" s="532"/>
      <c r="W29" s="38"/>
      <c r="X29" s="43"/>
    </row>
    <row r="30" spans="1:24" ht="12.95" customHeight="1" x14ac:dyDescent="0.15">
      <c r="A30" s="44"/>
      <c r="B30" s="45"/>
      <c r="C30" s="46"/>
      <c r="D30" s="47"/>
      <c r="E30" s="47"/>
      <c r="F30" s="47"/>
      <c r="G30" s="45"/>
      <c r="H30" s="533"/>
      <c r="I30" s="534"/>
      <c r="J30" s="534"/>
      <c r="K30" s="534"/>
      <c r="L30" s="534"/>
      <c r="M30" s="535"/>
      <c r="N30" s="533"/>
      <c r="O30" s="534"/>
      <c r="P30" s="534"/>
      <c r="Q30" s="535"/>
      <c r="R30" s="533"/>
      <c r="S30" s="534"/>
      <c r="T30" s="534"/>
      <c r="U30" s="534"/>
      <c r="V30" s="535"/>
      <c r="W30" s="46"/>
      <c r="X30" s="48"/>
    </row>
    <row r="31" spans="1:24" ht="12.95" customHeight="1" x14ac:dyDescent="0.15">
      <c r="A31" s="49"/>
      <c r="B31" s="50"/>
      <c r="C31" s="51"/>
      <c r="D31" s="52"/>
      <c r="E31" s="52"/>
      <c r="F31" s="52"/>
      <c r="G31" s="50"/>
      <c r="H31" s="527"/>
      <c r="I31" s="528"/>
      <c r="J31" s="528"/>
      <c r="K31" s="528"/>
      <c r="L31" s="528"/>
      <c r="M31" s="529"/>
      <c r="N31" s="527"/>
      <c r="O31" s="528"/>
      <c r="P31" s="528"/>
      <c r="Q31" s="529"/>
      <c r="R31" s="527"/>
      <c r="S31" s="528"/>
      <c r="T31" s="528"/>
      <c r="U31" s="528"/>
      <c r="V31" s="529"/>
      <c r="W31" s="51"/>
      <c r="X31" s="53"/>
    </row>
    <row r="32" spans="1:24" ht="12.95" customHeight="1" x14ac:dyDescent="0.15">
      <c r="A32" s="36"/>
      <c r="B32" s="37"/>
      <c r="C32" s="38"/>
      <c r="D32" s="10"/>
      <c r="E32" s="10"/>
      <c r="F32" s="10"/>
      <c r="G32" s="37"/>
      <c r="H32" s="530"/>
      <c r="I32" s="531"/>
      <c r="J32" s="531"/>
      <c r="K32" s="531"/>
      <c r="L32" s="531"/>
      <c r="M32" s="532"/>
      <c r="N32" s="530"/>
      <c r="O32" s="531"/>
      <c r="P32" s="531"/>
      <c r="Q32" s="532"/>
      <c r="R32" s="530"/>
      <c r="S32" s="531"/>
      <c r="T32" s="531"/>
      <c r="U32" s="531"/>
      <c r="V32" s="532"/>
      <c r="W32" s="38"/>
      <c r="X32" s="43"/>
    </row>
    <row r="33" spans="1:24" ht="12.95" customHeight="1" x14ac:dyDescent="0.15">
      <c r="A33" s="36"/>
      <c r="B33" s="37"/>
      <c r="C33" s="38"/>
      <c r="D33" s="10"/>
      <c r="E33" s="10"/>
      <c r="F33" s="10"/>
      <c r="G33" s="37"/>
      <c r="H33" s="530"/>
      <c r="I33" s="531"/>
      <c r="J33" s="531"/>
      <c r="K33" s="531"/>
      <c r="L33" s="531"/>
      <c r="M33" s="532"/>
      <c r="N33" s="530"/>
      <c r="O33" s="531"/>
      <c r="P33" s="531"/>
      <c r="Q33" s="532"/>
      <c r="R33" s="530"/>
      <c r="S33" s="531"/>
      <c r="T33" s="531"/>
      <c r="U33" s="531"/>
      <c r="V33" s="532"/>
      <c r="W33" s="38"/>
      <c r="X33" s="43"/>
    </row>
    <row r="34" spans="1:24" ht="12.95" customHeight="1" x14ac:dyDescent="0.15">
      <c r="A34" s="36"/>
      <c r="B34" s="37"/>
      <c r="C34" s="38"/>
      <c r="D34" s="10"/>
      <c r="E34" s="10"/>
      <c r="F34" s="10"/>
      <c r="G34" s="37"/>
      <c r="H34" s="530"/>
      <c r="I34" s="531"/>
      <c r="J34" s="531"/>
      <c r="K34" s="531"/>
      <c r="L34" s="531"/>
      <c r="M34" s="532"/>
      <c r="N34" s="530"/>
      <c r="O34" s="531"/>
      <c r="P34" s="531"/>
      <c r="Q34" s="532"/>
      <c r="R34" s="530"/>
      <c r="S34" s="531"/>
      <c r="T34" s="531"/>
      <c r="U34" s="531"/>
      <c r="V34" s="532"/>
      <c r="W34" s="38"/>
      <c r="X34" s="43"/>
    </row>
    <row r="35" spans="1:24" ht="12.95" customHeight="1" x14ac:dyDescent="0.15">
      <c r="A35" s="36"/>
      <c r="B35" s="37"/>
      <c r="C35" s="38"/>
      <c r="D35" s="10"/>
      <c r="E35" s="10"/>
      <c r="F35" s="10"/>
      <c r="G35" s="37"/>
      <c r="H35" s="530"/>
      <c r="I35" s="531"/>
      <c r="J35" s="531"/>
      <c r="K35" s="531"/>
      <c r="L35" s="531"/>
      <c r="M35" s="532"/>
      <c r="N35" s="530"/>
      <c r="O35" s="531"/>
      <c r="P35" s="531"/>
      <c r="Q35" s="532"/>
      <c r="R35" s="530"/>
      <c r="S35" s="531"/>
      <c r="T35" s="531"/>
      <c r="U35" s="531"/>
      <c r="V35" s="532"/>
      <c r="W35" s="38"/>
      <c r="X35" s="43"/>
    </row>
    <row r="36" spans="1:24" ht="12.95" customHeight="1" x14ac:dyDescent="0.15">
      <c r="A36" s="44"/>
      <c r="B36" s="45"/>
      <c r="C36" s="46"/>
      <c r="D36" s="47"/>
      <c r="E36" s="47"/>
      <c r="F36" s="47"/>
      <c r="G36" s="45"/>
      <c r="H36" s="533"/>
      <c r="I36" s="534"/>
      <c r="J36" s="534"/>
      <c r="K36" s="534"/>
      <c r="L36" s="534"/>
      <c r="M36" s="535"/>
      <c r="N36" s="533"/>
      <c r="O36" s="534"/>
      <c r="P36" s="534"/>
      <c r="Q36" s="535"/>
      <c r="R36" s="533"/>
      <c r="S36" s="534"/>
      <c r="T36" s="534"/>
      <c r="U36" s="534"/>
      <c r="V36" s="535"/>
      <c r="W36" s="46"/>
      <c r="X36" s="48"/>
    </row>
    <row r="37" spans="1:24" ht="12.95" customHeight="1" x14ac:dyDescent="0.15">
      <c r="A37" s="49"/>
      <c r="B37" s="50"/>
      <c r="C37" s="51"/>
      <c r="D37" s="52"/>
      <c r="E37" s="52"/>
      <c r="F37" s="52"/>
      <c r="G37" s="50"/>
      <c r="H37" s="527"/>
      <c r="I37" s="528"/>
      <c r="J37" s="528"/>
      <c r="K37" s="528"/>
      <c r="L37" s="528"/>
      <c r="M37" s="529"/>
      <c r="N37" s="527"/>
      <c r="O37" s="528"/>
      <c r="P37" s="528"/>
      <c r="Q37" s="529"/>
      <c r="R37" s="527"/>
      <c r="S37" s="528"/>
      <c r="T37" s="528"/>
      <c r="U37" s="528"/>
      <c r="V37" s="529"/>
      <c r="W37" s="51"/>
      <c r="X37" s="53"/>
    </row>
    <row r="38" spans="1:24" ht="12.95" customHeight="1" x14ac:dyDescent="0.15">
      <c r="A38" s="36"/>
      <c r="B38" s="37"/>
      <c r="C38" s="38"/>
      <c r="D38" s="10"/>
      <c r="E38" s="10"/>
      <c r="F38" s="10"/>
      <c r="G38" s="37"/>
      <c r="H38" s="530"/>
      <c r="I38" s="531"/>
      <c r="J38" s="531"/>
      <c r="K38" s="531"/>
      <c r="L38" s="531"/>
      <c r="M38" s="532"/>
      <c r="N38" s="530"/>
      <c r="O38" s="531"/>
      <c r="P38" s="531"/>
      <c r="Q38" s="532"/>
      <c r="R38" s="530"/>
      <c r="S38" s="531"/>
      <c r="T38" s="531"/>
      <c r="U38" s="531"/>
      <c r="V38" s="532"/>
      <c r="W38" s="38"/>
      <c r="X38" s="43"/>
    </row>
    <row r="39" spans="1:24" ht="12.95" customHeight="1" x14ac:dyDescent="0.15">
      <c r="A39" s="36"/>
      <c r="B39" s="37"/>
      <c r="C39" s="38"/>
      <c r="D39" s="10"/>
      <c r="E39" s="10"/>
      <c r="F39" s="10"/>
      <c r="G39" s="37"/>
      <c r="H39" s="530"/>
      <c r="I39" s="531"/>
      <c r="J39" s="531"/>
      <c r="K39" s="531"/>
      <c r="L39" s="531"/>
      <c r="M39" s="532"/>
      <c r="N39" s="530"/>
      <c r="O39" s="531"/>
      <c r="P39" s="531"/>
      <c r="Q39" s="532"/>
      <c r="R39" s="530"/>
      <c r="S39" s="531"/>
      <c r="T39" s="531"/>
      <c r="U39" s="531"/>
      <c r="V39" s="532"/>
      <c r="W39" s="38"/>
      <c r="X39" s="43"/>
    </row>
    <row r="40" spans="1:24" ht="12.95" customHeight="1" x14ac:dyDescent="0.15">
      <c r="A40" s="36"/>
      <c r="B40" s="37"/>
      <c r="C40" s="38"/>
      <c r="D40" s="10"/>
      <c r="E40" s="10"/>
      <c r="F40" s="10"/>
      <c r="G40" s="37"/>
      <c r="H40" s="530"/>
      <c r="I40" s="531"/>
      <c r="J40" s="531"/>
      <c r="K40" s="531"/>
      <c r="L40" s="531"/>
      <c r="M40" s="532"/>
      <c r="N40" s="530"/>
      <c r="O40" s="531"/>
      <c r="P40" s="531"/>
      <c r="Q40" s="532"/>
      <c r="R40" s="530"/>
      <c r="S40" s="531"/>
      <c r="T40" s="531"/>
      <c r="U40" s="531"/>
      <c r="V40" s="532"/>
      <c r="W40" s="38"/>
      <c r="X40" s="43"/>
    </row>
    <row r="41" spans="1:24" ht="12.95" customHeight="1" x14ac:dyDescent="0.15">
      <c r="A41" s="36"/>
      <c r="B41" s="37"/>
      <c r="C41" s="38"/>
      <c r="D41" s="10"/>
      <c r="E41" s="10"/>
      <c r="F41" s="10"/>
      <c r="G41" s="37"/>
      <c r="H41" s="530"/>
      <c r="I41" s="531"/>
      <c r="J41" s="531"/>
      <c r="K41" s="531"/>
      <c r="L41" s="531"/>
      <c r="M41" s="532"/>
      <c r="N41" s="530"/>
      <c r="O41" s="531"/>
      <c r="P41" s="531"/>
      <c r="Q41" s="532"/>
      <c r="R41" s="530"/>
      <c r="S41" s="531"/>
      <c r="T41" s="531"/>
      <c r="U41" s="531"/>
      <c r="V41" s="532"/>
      <c r="W41" s="38"/>
      <c r="X41" s="43"/>
    </row>
    <row r="42" spans="1:24" ht="12.95" customHeight="1" x14ac:dyDescent="0.15">
      <c r="A42" s="44"/>
      <c r="B42" s="45"/>
      <c r="C42" s="46"/>
      <c r="D42" s="47"/>
      <c r="E42" s="47"/>
      <c r="F42" s="47"/>
      <c r="G42" s="45"/>
      <c r="H42" s="533"/>
      <c r="I42" s="534"/>
      <c r="J42" s="534"/>
      <c r="K42" s="534"/>
      <c r="L42" s="534"/>
      <c r="M42" s="535"/>
      <c r="N42" s="533"/>
      <c r="O42" s="534"/>
      <c r="P42" s="534"/>
      <c r="Q42" s="535"/>
      <c r="R42" s="533"/>
      <c r="S42" s="534"/>
      <c r="T42" s="534"/>
      <c r="U42" s="534"/>
      <c r="V42" s="535"/>
      <c r="W42" s="46"/>
      <c r="X42" s="48"/>
    </row>
    <row r="43" spans="1:24" ht="12.95" customHeight="1" x14ac:dyDescent="0.15">
      <c r="A43" s="49"/>
      <c r="B43" s="50"/>
      <c r="C43" s="51"/>
      <c r="D43" s="52"/>
      <c r="E43" s="52"/>
      <c r="F43" s="52"/>
      <c r="G43" s="50"/>
      <c r="H43" s="527"/>
      <c r="I43" s="528"/>
      <c r="J43" s="528"/>
      <c r="K43" s="528"/>
      <c r="L43" s="528"/>
      <c r="M43" s="529"/>
      <c r="N43" s="527"/>
      <c r="O43" s="528"/>
      <c r="P43" s="528"/>
      <c r="Q43" s="529"/>
      <c r="R43" s="527"/>
      <c r="S43" s="528"/>
      <c r="T43" s="528"/>
      <c r="U43" s="528"/>
      <c r="V43" s="529"/>
      <c r="W43" s="51"/>
      <c r="X43" s="53"/>
    </row>
    <row r="44" spans="1:24" ht="12.95" customHeight="1" x14ac:dyDescent="0.15">
      <c r="A44" s="36"/>
      <c r="B44" s="37"/>
      <c r="C44" s="38"/>
      <c r="D44" s="10"/>
      <c r="E44" s="10"/>
      <c r="F44" s="10"/>
      <c r="G44" s="37"/>
      <c r="H44" s="530"/>
      <c r="I44" s="531"/>
      <c r="J44" s="531"/>
      <c r="K44" s="531"/>
      <c r="L44" s="531"/>
      <c r="M44" s="532"/>
      <c r="N44" s="530"/>
      <c r="O44" s="531"/>
      <c r="P44" s="531"/>
      <c r="Q44" s="532"/>
      <c r="R44" s="530"/>
      <c r="S44" s="531"/>
      <c r="T44" s="531"/>
      <c r="U44" s="531"/>
      <c r="V44" s="532"/>
      <c r="W44" s="38"/>
      <c r="X44" s="43"/>
    </row>
    <row r="45" spans="1:24" ht="12.95" customHeight="1" x14ac:dyDescent="0.15">
      <c r="A45" s="36"/>
      <c r="B45" s="37"/>
      <c r="C45" s="38"/>
      <c r="D45" s="10"/>
      <c r="E45" s="10"/>
      <c r="F45" s="10"/>
      <c r="G45" s="37"/>
      <c r="H45" s="530"/>
      <c r="I45" s="531"/>
      <c r="J45" s="531"/>
      <c r="K45" s="531"/>
      <c r="L45" s="531"/>
      <c r="M45" s="532"/>
      <c r="N45" s="530"/>
      <c r="O45" s="531"/>
      <c r="P45" s="531"/>
      <c r="Q45" s="532"/>
      <c r="R45" s="530"/>
      <c r="S45" s="531"/>
      <c r="T45" s="531"/>
      <c r="U45" s="531"/>
      <c r="V45" s="532"/>
      <c r="W45" s="38"/>
      <c r="X45" s="43"/>
    </row>
    <row r="46" spans="1:24" ht="12.95" customHeight="1" x14ac:dyDescent="0.15">
      <c r="A46" s="36"/>
      <c r="B46" s="37"/>
      <c r="C46" s="38"/>
      <c r="D46" s="10"/>
      <c r="E46" s="10"/>
      <c r="F46" s="10"/>
      <c r="G46" s="37"/>
      <c r="H46" s="530"/>
      <c r="I46" s="531"/>
      <c r="J46" s="531"/>
      <c r="K46" s="531"/>
      <c r="L46" s="531"/>
      <c r="M46" s="532"/>
      <c r="N46" s="530"/>
      <c r="O46" s="531"/>
      <c r="P46" s="531"/>
      <c r="Q46" s="532"/>
      <c r="R46" s="530"/>
      <c r="S46" s="531"/>
      <c r="T46" s="531"/>
      <c r="U46" s="531"/>
      <c r="V46" s="532"/>
      <c r="W46" s="38"/>
      <c r="X46" s="43"/>
    </row>
    <row r="47" spans="1:24" ht="12.95" customHeight="1" x14ac:dyDescent="0.15">
      <c r="A47" s="36"/>
      <c r="B47" s="37"/>
      <c r="C47" s="38"/>
      <c r="D47" s="10"/>
      <c r="E47" s="10"/>
      <c r="F47" s="10"/>
      <c r="G47" s="37"/>
      <c r="H47" s="530"/>
      <c r="I47" s="531"/>
      <c r="J47" s="531"/>
      <c r="K47" s="531"/>
      <c r="L47" s="531"/>
      <c r="M47" s="532"/>
      <c r="N47" s="530"/>
      <c r="O47" s="531"/>
      <c r="P47" s="531"/>
      <c r="Q47" s="532"/>
      <c r="R47" s="530"/>
      <c r="S47" s="531"/>
      <c r="T47" s="531"/>
      <c r="U47" s="531"/>
      <c r="V47" s="532"/>
      <c r="W47" s="38"/>
      <c r="X47" s="43"/>
    </row>
    <row r="48" spans="1:24" ht="12.95" customHeight="1" x14ac:dyDescent="0.15">
      <c r="A48" s="44"/>
      <c r="B48" s="45"/>
      <c r="C48" s="46"/>
      <c r="D48" s="47"/>
      <c r="E48" s="47"/>
      <c r="F48" s="47"/>
      <c r="G48" s="45"/>
      <c r="H48" s="533"/>
      <c r="I48" s="534"/>
      <c r="J48" s="534"/>
      <c r="K48" s="534"/>
      <c r="L48" s="534"/>
      <c r="M48" s="535"/>
      <c r="N48" s="533"/>
      <c r="O48" s="534"/>
      <c r="P48" s="534"/>
      <c r="Q48" s="535"/>
      <c r="R48" s="533"/>
      <c r="S48" s="534"/>
      <c r="T48" s="534"/>
      <c r="U48" s="534"/>
      <c r="V48" s="535"/>
      <c r="W48" s="46"/>
      <c r="X48" s="48"/>
    </row>
    <row r="49" spans="1:24" ht="12.95" customHeight="1" x14ac:dyDescent="0.15">
      <c r="A49" s="49"/>
      <c r="B49" s="50"/>
      <c r="C49" s="51"/>
      <c r="D49" s="52"/>
      <c r="E49" s="52"/>
      <c r="F49" s="52"/>
      <c r="G49" s="50"/>
      <c r="H49" s="527"/>
      <c r="I49" s="528"/>
      <c r="J49" s="528"/>
      <c r="K49" s="528"/>
      <c r="L49" s="528"/>
      <c r="M49" s="529"/>
      <c r="N49" s="527"/>
      <c r="O49" s="528"/>
      <c r="P49" s="528"/>
      <c r="Q49" s="529"/>
      <c r="R49" s="527"/>
      <c r="S49" s="528"/>
      <c r="T49" s="528"/>
      <c r="U49" s="528"/>
      <c r="V49" s="529"/>
      <c r="W49" s="51"/>
      <c r="X49" s="53"/>
    </row>
    <row r="50" spans="1:24" ht="12.95" customHeight="1" x14ac:dyDescent="0.15">
      <c r="A50" s="36"/>
      <c r="B50" s="37"/>
      <c r="C50" s="38"/>
      <c r="D50" s="10"/>
      <c r="E50" s="10"/>
      <c r="F50" s="10"/>
      <c r="G50" s="37"/>
      <c r="H50" s="530"/>
      <c r="I50" s="531"/>
      <c r="J50" s="531"/>
      <c r="K50" s="531"/>
      <c r="L50" s="531"/>
      <c r="M50" s="532"/>
      <c r="N50" s="530"/>
      <c r="O50" s="531"/>
      <c r="P50" s="531"/>
      <c r="Q50" s="532"/>
      <c r="R50" s="530"/>
      <c r="S50" s="531"/>
      <c r="T50" s="531"/>
      <c r="U50" s="531"/>
      <c r="V50" s="532"/>
      <c r="W50" s="38"/>
      <c r="X50" s="43"/>
    </row>
    <row r="51" spans="1:24" ht="12.95" customHeight="1" x14ac:dyDescent="0.15">
      <c r="A51" s="36"/>
      <c r="B51" s="37"/>
      <c r="C51" s="38"/>
      <c r="D51" s="10"/>
      <c r="E51" s="10"/>
      <c r="F51" s="10"/>
      <c r="G51" s="37"/>
      <c r="H51" s="530"/>
      <c r="I51" s="531"/>
      <c r="J51" s="531"/>
      <c r="K51" s="531"/>
      <c r="L51" s="531"/>
      <c r="M51" s="532"/>
      <c r="N51" s="530"/>
      <c r="O51" s="531"/>
      <c r="P51" s="531"/>
      <c r="Q51" s="532"/>
      <c r="R51" s="530"/>
      <c r="S51" s="531"/>
      <c r="T51" s="531"/>
      <c r="U51" s="531"/>
      <c r="V51" s="532"/>
      <c r="W51" s="38"/>
      <c r="X51" s="43"/>
    </row>
    <row r="52" spans="1:24" ht="12.95" customHeight="1" x14ac:dyDescent="0.15">
      <c r="A52" s="36"/>
      <c r="B52" s="37"/>
      <c r="C52" s="38"/>
      <c r="D52" s="10"/>
      <c r="E52" s="10"/>
      <c r="F52" s="10"/>
      <c r="G52" s="37"/>
      <c r="H52" s="530"/>
      <c r="I52" s="531"/>
      <c r="J52" s="531"/>
      <c r="K52" s="531"/>
      <c r="L52" s="531"/>
      <c r="M52" s="532"/>
      <c r="N52" s="530"/>
      <c r="O52" s="531"/>
      <c r="P52" s="531"/>
      <c r="Q52" s="532"/>
      <c r="R52" s="530"/>
      <c r="S52" s="531"/>
      <c r="T52" s="531"/>
      <c r="U52" s="531"/>
      <c r="V52" s="532"/>
      <c r="W52" s="38"/>
      <c r="X52" s="43"/>
    </row>
    <row r="53" spans="1:24" ht="12.95" customHeight="1" x14ac:dyDescent="0.15">
      <c r="A53" s="36"/>
      <c r="B53" s="37"/>
      <c r="C53" s="38"/>
      <c r="D53" s="10"/>
      <c r="E53" s="10"/>
      <c r="F53" s="10"/>
      <c r="G53" s="37"/>
      <c r="H53" s="530"/>
      <c r="I53" s="531"/>
      <c r="J53" s="531"/>
      <c r="K53" s="531"/>
      <c r="L53" s="531"/>
      <c r="M53" s="532"/>
      <c r="N53" s="530"/>
      <c r="O53" s="531"/>
      <c r="P53" s="531"/>
      <c r="Q53" s="532"/>
      <c r="R53" s="530"/>
      <c r="S53" s="531"/>
      <c r="T53" s="531"/>
      <c r="U53" s="531"/>
      <c r="V53" s="532"/>
      <c r="W53" s="38"/>
      <c r="X53" s="43"/>
    </row>
    <row r="54" spans="1:24" ht="12.95" customHeight="1" x14ac:dyDescent="0.15">
      <c r="A54" s="44"/>
      <c r="B54" s="45"/>
      <c r="C54" s="46"/>
      <c r="D54" s="47"/>
      <c r="E54" s="47"/>
      <c r="F54" s="47"/>
      <c r="G54" s="45"/>
      <c r="H54" s="533"/>
      <c r="I54" s="534"/>
      <c r="J54" s="534"/>
      <c r="K54" s="534"/>
      <c r="L54" s="534"/>
      <c r="M54" s="535"/>
      <c r="N54" s="533"/>
      <c r="O54" s="534"/>
      <c r="P54" s="534"/>
      <c r="Q54" s="535"/>
      <c r="R54" s="533"/>
      <c r="S54" s="534"/>
      <c r="T54" s="534"/>
      <c r="U54" s="534"/>
      <c r="V54" s="535"/>
      <c r="W54" s="46"/>
      <c r="X54" s="48"/>
    </row>
    <row r="55" spans="1:24" ht="12.95" customHeight="1" x14ac:dyDescent="0.15">
      <c r="A55" s="49"/>
      <c r="B55" s="50"/>
      <c r="C55" s="51"/>
      <c r="D55" s="52"/>
      <c r="E55" s="52"/>
      <c r="F55" s="52"/>
      <c r="G55" s="50"/>
      <c r="H55" s="527"/>
      <c r="I55" s="528"/>
      <c r="J55" s="528"/>
      <c r="K55" s="528"/>
      <c r="L55" s="528"/>
      <c r="M55" s="529"/>
      <c r="N55" s="527"/>
      <c r="O55" s="528"/>
      <c r="P55" s="528"/>
      <c r="Q55" s="529"/>
      <c r="R55" s="527"/>
      <c r="S55" s="528"/>
      <c r="T55" s="528"/>
      <c r="U55" s="528"/>
      <c r="V55" s="529"/>
      <c r="W55" s="51"/>
      <c r="X55" s="53"/>
    </row>
    <row r="56" spans="1:24" ht="12.95" customHeight="1" x14ac:dyDescent="0.15">
      <c r="A56" s="36"/>
      <c r="B56" s="37"/>
      <c r="C56" s="38"/>
      <c r="D56" s="10"/>
      <c r="E56" s="10"/>
      <c r="F56" s="10"/>
      <c r="G56" s="37"/>
      <c r="H56" s="530"/>
      <c r="I56" s="531"/>
      <c r="J56" s="531"/>
      <c r="K56" s="531"/>
      <c r="L56" s="531"/>
      <c r="M56" s="532"/>
      <c r="N56" s="530"/>
      <c r="O56" s="531"/>
      <c r="P56" s="531"/>
      <c r="Q56" s="532"/>
      <c r="R56" s="530"/>
      <c r="S56" s="531"/>
      <c r="T56" s="531"/>
      <c r="U56" s="531"/>
      <c r="V56" s="532"/>
      <c r="W56" s="38"/>
      <c r="X56" s="43"/>
    </row>
    <row r="57" spans="1:24" ht="12.95" customHeight="1" x14ac:dyDescent="0.15">
      <c r="A57" s="36"/>
      <c r="B57" s="37"/>
      <c r="C57" s="38"/>
      <c r="D57" s="10"/>
      <c r="E57" s="10"/>
      <c r="F57" s="10"/>
      <c r="G57" s="37"/>
      <c r="H57" s="530"/>
      <c r="I57" s="531"/>
      <c r="J57" s="531"/>
      <c r="K57" s="531"/>
      <c r="L57" s="531"/>
      <c r="M57" s="532"/>
      <c r="N57" s="530"/>
      <c r="O57" s="531"/>
      <c r="P57" s="531"/>
      <c r="Q57" s="532"/>
      <c r="R57" s="530"/>
      <c r="S57" s="531"/>
      <c r="T57" s="531"/>
      <c r="U57" s="531"/>
      <c r="V57" s="532"/>
      <c r="W57" s="38"/>
      <c r="X57" s="43"/>
    </row>
    <row r="58" spans="1:24" ht="12.95" customHeight="1" x14ac:dyDescent="0.15">
      <c r="A58" s="36"/>
      <c r="B58" s="37"/>
      <c r="C58" s="38"/>
      <c r="D58" s="10"/>
      <c r="E58" s="10"/>
      <c r="F58" s="10"/>
      <c r="G58" s="37"/>
      <c r="H58" s="530"/>
      <c r="I58" s="531"/>
      <c r="J58" s="531"/>
      <c r="K58" s="531"/>
      <c r="L58" s="531"/>
      <c r="M58" s="532"/>
      <c r="N58" s="530"/>
      <c r="O58" s="531"/>
      <c r="P58" s="531"/>
      <c r="Q58" s="532"/>
      <c r="R58" s="530"/>
      <c r="S58" s="531"/>
      <c r="T58" s="531"/>
      <c r="U58" s="531"/>
      <c r="V58" s="532"/>
      <c r="W58" s="38"/>
      <c r="X58" s="43"/>
    </row>
    <row r="59" spans="1:24" ht="12.95" customHeight="1" x14ac:dyDescent="0.15">
      <c r="A59" s="36"/>
      <c r="B59" s="37"/>
      <c r="C59" s="38"/>
      <c r="D59" s="10"/>
      <c r="E59" s="10"/>
      <c r="F59" s="10"/>
      <c r="G59" s="37"/>
      <c r="H59" s="530"/>
      <c r="I59" s="531"/>
      <c r="J59" s="531"/>
      <c r="K59" s="531"/>
      <c r="L59" s="531"/>
      <c r="M59" s="532"/>
      <c r="N59" s="530"/>
      <c r="O59" s="531"/>
      <c r="P59" s="531"/>
      <c r="Q59" s="532"/>
      <c r="R59" s="530"/>
      <c r="S59" s="531"/>
      <c r="T59" s="531"/>
      <c r="U59" s="531"/>
      <c r="V59" s="532"/>
      <c r="W59" s="38"/>
      <c r="X59" s="43"/>
    </row>
    <row r="60" spans="1:24" ht="12.95" customHeight="1" thickBot="1" x14ac:dyDescent="0.2">
      <c r="A60" s="54"/>
      <c r="B60" s="55"/>
      <c r="C60" s="56"/>
      <c r="D60" s="57"/>
      <c r="E60" s="57"/>
      <c r="F60" s="57"/>
      <c r="G60" s="55"/>
      <c r="H60" s="538"/>
      <c r="I60" s="536"/>
      <c r="J60" s="536"/>
      <c r="K60" s="536"/>
      <c r="L60" s="536"/>
      <c r="M60" s="539"/>
      <c r="N60" s="538"/>
      <c r="O60" s="536"/>
      <c r="P60" s="536"/>
      <c r="Q60" s="539"/>
      <c r="R60" s="538"/>
      <c r="S60" s="536"/>
      <c r="T60" s="536"/>
      <c r="U60" s="536"/>
      <c r="V60" s="539"/>
      <c r="W60" s="56"/>
      <c r="X60" s="58"/>
    </row>
    <row r="61" spans="1:24" ht="14.25" thickBo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54"/>
      <c r="O61" s="57"/>
      <c r="P61" s="57"/>
      <c r="Q61" s="57"/>
      <c r="R61" s="536" t="s">
        <v>131</v>
      </c>
      <c r="S61" s="536"/>
      <c r="T61" s="57"/>
      <c r="U61" s="57"/>
      <c r="V61" s="57"/>
      <c r="W61" s="536" t="s">
        <v>132</v>
      </c>
      <c r="X61" s="537"/>
    </row>
    <row r="62" spans="1:24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</row>
  </sheetData>
  <mergeCells count="45">
    <mergeCell ref="R61:S61"/>
    <mergeCell ref="W61:X61"/>
    <mergeCell ref="H49:M54"/>
    <mergeCell ref="N49:Q54"/>
    <mergeCell ref="R49:V54"/>
    <mergeCell ref="H55:M60"/>
    <mergeCell ref="N55:Q60"/>
    <mergeCell ref="R55:V60"/>
    <mergeCell ref="H37:M42"/>
    <mergeCell ref="N37:Q42"/>
    <mergeCell ref="R37:V42"/>
    <mergeCell ref="H43:M48"/>
    <mergeCell ref="N43:Q48"/>
    <mergeCell ref="R43:V48"/>
    <mergeCell ref="H25:M30"/>
    <mergeCell ref="N25:Q30"/>
    <mergeCell ref="R25:V30"/>
    <mergeCell ref="H31:M36"/>
    <mergeCell ref="N31:Q36"/>
    <mergeCell ref="R31:V36"/>
    <mergeCell ref="H13:M18"/>
    <mergeCell ref="N13:Q18"/>
    <mergeCell ref="R13:V18"/>
    <mergeCell ref="H19:M24"/>
    <mergeCell ref="N19:Q24"/>
    <mergeCell ref="R19:V24"/>
    <mergeCell ref="A7:B7"/>
    <mergeCell ref="H7:M12"/>
    <mergeCell ref="N7:Q12"/>
    <mergeCell ref="R7:V12"/>
    <mergeCell ref="W7:X9"/>
    <mergeCell ref="A8:B8"/>
    <mergeCell ref="W10:X12"/>
    <mergeCell ref="A6:B6"/>
    <mergeCell ref="C6:G6"/>
    <mergeCell ref="H6:M6"/>
    <mergeCell ref="N6:Q6"/>
    <mergeCell ref="R6:V6"/>
    <mergeCell ref="W6:X6"/>
    <mergeCell ref="H3:Q3"/>
    <mergeCell ref="R3:T3"/>
    <mergeCell ref="U3:X3"/>
    <mergeCell ref="H4:Q5"/>
    <mergeCell ref="R4:T5"/>
    <mergeCell ref="U4:X5"/>
  </mergeCells>
  <phoneticPr fontId="1"/>
  <conditionalFormatting sqref="A13:X60">
    <cfRule type="cellIs" dxfId="5" priority="1" operator="equal">
      <formula>""</formula>
    </cfRule>
  </conditionalFormatting>
  <conditionalFormatting sqref="H4:Q5">
    <cfRule type="containsBlanks" dxfId="4" priority="4">
      <formula>LEN(TRIM(H4))=0</formula>
    </cfRule>
  </conditionalFormatting>
  <conditionalFormatting sqref="Q61">
    <cfRule type="cellIs" dxfId="3" priority="3" operator="equal">
      <formula>""</formula>
    </cfRule>
  </conditionalFormatting>
  <conditionalFormatting sqref="V61">
    <cfRule type="cellIs" dxfId="2" priority="2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F6AA-E249-4DE0-8AEA-B2D8A6B5BDA3}">
  <sheetPr>
    <pageSetUpPr fitToPage="1"/>
  </sheetPr>
  <dimension ref="A1:AK43"/>
  <sheetViews>
    <sheetView view="pageBreakPreview" zoomScale="60" zoomScaleNormal="100" workbookViewId="0">
      <selection activeCell="Q14" sqref="Q14:S18"/>
    </sheetView>
  </sheetViews>
  <sheetFormatPr defaultRowHeight="13.5" x14ac:dyDescent="0.15"/>
  <cols>
    <col min="1" max="1" width="1.5" customWidth="1"/>
    <col min="2" max="3" width="3.5" customWidth="1"/>
    <col min="4" max="4" width="5" customWidth="1"/>
    <col min="5" max="28" width="3.625" customWidth="1"/>
    <col min="29" max="29" width="4.375" customWidth="1"/>
    <col min="30" max="31" width="3.5" customWidth="1"/>
    <col min="32" max="32" width="3.625" customWidth="1"/>
    <col min="33" max="33" width="2.25" customWidth="1"/>
    <col min="34" max="35" width="3.625" customWidth="1"/>
    <col min="36" max="36" width="3.875" customWidth="1"/>
    <col min="37" max="37" width="3.375" customWidth="1"/>
  </cols>
  <sheetData>
    <row r="1" spans="1:37" ht="16.5" x14ac:dyDescent="0.15">
      <c r="B1" s="540" t="s">
        <v>182</v>
      </c>
      <c r="C1" s="540"/>
      <c r="D1" s="540"/>
      <c r="E1" s="541" t="s">
        <v>183</v>
      </c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10"/>
      <c r="AD1" s="10"/>
      <c r="AE1" s="10"/>
      <c r="AF1" s="10"/>
      <c r="AG1" s="10"/>
      <c r="AH1" s="10"/>
      <c r="AI1" s="10"/>
      <c r="AJ1" s="10"/>
      <c r="AK1" s="96"/>
    </row>
    <row r="2" spans="1:37" ht="7.5" customHeight="1" x14ac:dyDescent="0.15">
      <c r="A2" s="96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96"/>
    </row>
    <row r="3" spans="1:37" ht="14.25" thickBot="1" x14ac:dyDescent="0.2">
      <c r="A3" s="96"/>
      <c r="B3" s="10"/>
      <c r="C3" s="10"/>
      <c r="D3" s="531" t="s">
        <v>184</v>
      </c>
      <c r="E3" s="531"/>
      <c r="F3" s="10"/>
      <c r="G3" s="536" t="s">
        <v>185</v>
      </c>
      <c r="H3" s="536"/>
      <c r="I3" s="10"/>
      <c r="J3" s="536" t="s">
        <v>186</v>
      </c>
      <c r="K3" s="536"/>
      <c r="L3" s="10"/>
      <c r="M3" s="536" t="s">
        <v>187</v>
      </c>
      <c r="N3" s="536"/>
      <c r="O3" s="10"/>
      <c r="P3" s="536" t="s">
        <v>188</v>
      </c>
      <c r="Q3" s="536"/>
      <c r="R3" s="10"/>
      <c r="S3" s="536" t="s">
        <v>187</v>
      </c>
      <c r="T3" s="536"/>
      <c r="U3" s="10"/>
      <c r="V3" s="536" t="s">
        <v>186</v>
      </c>
      <c r="W3" s="536"/>
      <c r="X3" s="10"/>
      <c r="Y3" s="536" t="s">
        <v>185</v>
      </c>
      <c r="Z3" s="536"/>
      <c r="AA3" s="10"/>
      <c r="AB3" s="531" t="s">
        <v>184</v>
      </c>
      <c r="AC3" s="532"/>
      <c r="AD3" s="438" t="s">
        <v>69</v>
      </c>
      <c r="AE3" s="438"/>
      <c r="AF3" s="438"/>
      <c r="AG3" s="438"/>
      <c r="AH3" s="542" t="s">
        <v>189</v>
      </c>
      <c r="AI3" s="542"/>
      <c r="AJ3" s="542"/>
      <c r="AK3" s="96"/>
    </row>
    <row r="4" spans="1:37" x14ac:dyDescent="0.15">
      <c r="A4" s="96"/>
      <c r="B4" s="10"/>
      <c r="C4" s="10"/>
      <c r="D4" s="10"/>
      <c r="E4" s="543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7"/>
      <c r="Q4" s="543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7"/>
      <c r="AC4" s="10"/>
      <c r="AD4" s="549"/>
      <c r="AE4" s="549"/>
      <c r="AF4" s="549"/>
      <c r="AG4" s="549"/>
      <c r="AH4" s="550"/>
      <c r="AI4" s="550"/>
      <c r="AJ4" s="550"/>
      <c r="AK4" s="97"/>
    </row>
    <row r="5" spans="1:37" x14ac:dyDescent="0.15">
      <c r="A5" s="96"/>
      <c r="B5" s="10"/>
      <c r="C5" s="10"/>
      <c r="D5" s="10"/>
      <c r="E5" s="545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8"/>
      <c r="Q5" s="545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8"/>
      <c r="AC5" s="10"/>
      <c r="AD5" s="549"/>
      <c r="AE5" s="549"/>
      <c r="AF5" s="549"/>
      <c r="AG5" s="549"/>
      <c r="AH5" s="550"/>
      <c r="AI5" s="550"/>
      <c r="AJ5" s="550"/>
      <c r="AK5" s="97"/>
    </row>
    <row r="6" spans="1:37" ht="13.5" customHeight="1" x14ac:dyDescent="0.15">
      <c r="A6" s="96"/>
      <c r="C6" s="98"/>
      <c r="D6" s="10"/>
      <c r="E6" s="545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8"/>
      <c r="Q6" s="545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8"/>
      <c r="AC6" s="10"/>
      <c r="AD6" s="549"/>
      <c r="AE6" s="549"/>
      <c r="AF6" s="549"/>
      <c r="AG6" s="549"/>
      <c r="AH6" s="550"/>
      <c r="AI6" s="550"/>
      <c r="AJ6" s="550"/>
      <c r="AK6" s="97"/>
    </row>
    <row r="7" spans="1:37" x14ac:dyDescent="0.15">
      <c r="A7" s="96"/>
      <c r="B7" s="98"/>
      <c r="C7" s="98"/>
      <c r="D7" s="10"/>
      <c r="E7" s="545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8"/>
      <c r="Q7" s="545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8"/>
      <c r="AC7" s="10"/>
      <c r="AD7" s="10"/>
      <c r="AE7" s="10"/>
      <c r="AF7" s="10"/>
      <c r="AG7" s="10"/>
      <c r="AH7" s="10"/>
      <c r="AI7" s="10"/>
      <c r="AJ7" s="10"/>
      <c r="AK7" s="96"/>
    </row>
    <row r="8" spans="1:37" ht="6.95" customHeight="1" x14ac:dyDescent="0.15">
      <c r="A8" s="96"/>
      <c r="B8" s="551" t="s">
        <v>190</v>
      </c>
      <c r="C8" s="551"/>
      <c r="D8" s="10"/>
      <c r="E8" s="545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8"/>
      <c r="Q8" s="545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8"/>
      <c r="AC8" s="10"/>
      <c r="AD8" s="551" t="s">
        <v>191</v>
      </c>
      <c r="AE8" s="551"/>
      <c r="AF8" s="10"/>
      <c r="AG8" s="552"/>
      <c r="AH8" s="553"/>
      <c r="AI8" s="553"/>
      <c r="AJ8" s="480"/>
    </row>
    <row r="9" spans="1:37" x14ac:dyDescent="0.15">
      <c r="A9" s="96"/>
      <c r="B9" s="551"/>
      <c r="C9" s="551"/>
      <c r="D9" s="10"/>
      <c r="E9" s="545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8"/>
      <c r="Q9" s="545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8"/>
      <c r="AC9" s="10"/>
      <c r="AD9" s="551"/>
      <c r="AE9" s="551"/>
      <c r="AF9" s="10"/>
      <c r="AG9" s="554"/>
      <c r="AH9" s="555"/>
      <c r="AI9" s="555"/>
      <c r="AJ9" s="513"/>
    </row>
    <row r="10" spans="1:37" x14ac:dyDescent="0.15">
      <c r="A10" s="96"/>
      <c r="B10" s="551"/>
      <c r="C10" s="551"/>
      <c r="D10" s="10"/>
      <c r="E10" s="545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8"/>
      <c r="Q10" s="545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8"/>
      <c r="AC10" s="10"/>
      <c r="AD10" s="551"/>
      <c r="AE10" s="551"/>
      <c r="AF10" s="10"/>
      <c r="AG10" s="556"/>
      <c r="AH10" s="557"/>
      <c r="AI10" s="557"/>
      <c r="AJ10" s="99" t="s">
        <v>132</v>
      </c>
    </row>
    <row r="11" spans="1:37" x14ac:dyDescent="0.15">
      <c r="A11" s="96"/>
      <c r="B11" s="551"/>
      <c r="C11" s="551"/>
      <c r="D11" s="10"/>
      <c r="E11" s="545"/>
      <c r="F11" s="546"/>
      <c r="G11" s="546"/>
      <c r="H11" s="546"/>
      <c r="I11" s="546"/>
      <c r="J11" s="546"/>
      <c r="K11" s="546"/>
      <c r="L11" s="546"/>
      <c r="M11" s="546"/>
      <c r="N11" s="546"/>
      <c r="O11" s="546"/>
      <c r="P11" s="548"/>
      <c r="Q11" s="545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8"/>
      <c r="AC11" s="10"/>
      <c r="AD11" s="551"/>
      <c r="AE11" s="551"/>
      <c r="AF11" s="10"/>
      <c r="AG11" s="28" t="s">
        <v>192</v>
      </c>
      <c r="AH11" s="28"/>
      <c r="AI11" s="10"/>
      <c r="AJ11" s="10"/>
      <c r="AK11" s="96"/>
    </row>
    <row r="12" spans="1:37" x14ac:dyDescent="0.15">
      <c r="A12" s="96"/>
      <c r="B12" s="551"/>
      <c r="C12" s="551"/>
      <c r="D12" s="10"/>
      <c r="E12" s="545"/>
      <c r="F12" s="546"/>
      <c r="G12" s="546"/>
      <c r="H12" s="546"/>
      <c r="I12" s="546"/>
      <c r="J12" s="546"/>
      <c r="K12" s="546"/>
      <c r="L12" s="546"/>
      <c r="M12" s="546"/>
      <c r="N12" s="546"/>
      <c r="O12" s="546"/>
      <c r="P12" s="548"/>
      <c r="Q12" s="545"/>
      <c r="R12" s="546"/>
      <c r="S12" s="546"/>
      <c r="T12" s="546"/>
      <c r="U12" s="546"/>
      <c r="V12" s="546"/>
      <c r="W12" s="546"/>
      <c r="X12" s="546"/>
      <c r="Y12" s="546"/>
      <c r="Z12" s="546"/>
      <c r="AA12" s="546"/>
      <c r="AB12" s="548"/>
      <c r="AC12" s="10"/>
      <c r="AD12" s="551"/>
      <c r="AE12" s="551"/>
      <c r="AF12" s="10"/>
      <c r="AG12" s="10"/>
      <c r="AH12" s="10"/>
      <c r="AI12" s="10"/>
      <c r="AJ12" s="10"/>
      <c r="AK12" s="96"/>
    </row>
    <row r="13" spans="1:37" ht="6.95" customHeight="1" x14ac:dyDescent="0.15">
      <c r="A13" s="96"/>
      <c r="B13" s="551"/>
      <c r="C13" s="551"/>
      <c r="D13" s="10"/>
      <c r="E13" s="545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8"/>
      <c r="Q13" s="545"/>
      <c r="R13" s="546"/>
      <c r="S13" s="546"/>
      <c r="T13" s="546"/>
      <c r="U13" s="546"/>
      <c r="V13" s="546"/>
      <c r="W13" s="546"/>
      <c r="X13" s="546"/>
      <c r="Y13" s="546"/>
      <c r="Z13" s="546"/>
      <c r="AA13" s="546"/>
      <c r="AB13" s="548"/>
      <c r="AC13" s="10"/>
      <c r="AD13" s="551"/>
      <c r="AE13" s="551"/>
      <c r="AF13" s="10"/>
      <c r="AG13" s="10"/>
      <c r="AH13" s="10"/>
      <c r="AI13" s="10"/>
      <c r="AJ13" s="10"/>
      <c r="AK13" s="96"/>
    </row>
    <row r="14" spans="1:37" x14ac:dyDescent="0.15">
      <c r="A14" s="96"/>
      <c r="B14" s="10"/>
      <c r="C14" s="10"/>
      <c r="D14" s="10"/>
      <c r="E14" s="545"/>
      <c r="F14" s="546"/>
      <c r="G14" s="546"/>
      <c r="H14" s="546"/>
      <c r="I14" s="546"/>
      <c r="J14" s="546"/>
      <c r="K14" s="546"/>
      <c r="L14" s="546"/>
      <c r="M14" s="546"/>
      <c r="N14" s="546"/>
      <c r="O14" s="546"/>
      <c r="P14" s="548"/>
      <c r="Q14" s="545"/>
      <c r="R14" s="546"/>
      <c r="S14" s="546"/>
      <c r="T14" s="546"/>
      <c r="U14" s="546"/>
      <c r="V14" s="546"/>
      <c r="W14" s="546"/>
      <c r="X14" s="546"/>
      <c r="Y14" s="546"/>
      <c r="Z14" s="546"/>
      <c r="AA14" s="546"/>
      <c r="AB14" s="548"/>
      <c r="AC14" s="10"/>
      <c r="AD14" s="10"/>
      <c r="AE14" s="10"/>
      <c r="AF14" s="10"/>
      <c r="AG14" s="10"/>
      <c r="AH14" s="10"/>
      <c r="AI14" s="10"/>
      <c r="AJ14" s="10"/>
      <c r="AK14" s="96"/>
    </row>
    <row r="15" spans="1:37" x14ac:dyDescent="0.15">
      <c r="A15" s="96"/>
      <c r="B15" s="10"/>
      <c r="C15" s="10"/>
      <c r="D15" s="10"/>
      <c r="E15" s="545"/>
      <c r="F15" s="546"/>
      <c r="G15" s="546"/>
      <c r="H15" s="546"/>
      <c r="I15" s="546"/>
      <c r="J15" s="546"/>
      <c r="K15" s="546"/>
      <c r="L15" s="546"/>
      <c r="M15" s="546"/>
      <c r="N15" s="546"/>
      <c r="O15" s="546"/>
      <c r="P15" s="548"/>
      <c r="Q15" s="545"/>
      <c r="R15" s="546"/>
      <c r="S15" s="546"/>
      <c r="T15" s="546"/>
      <c r="U15" s="546"/>
      <c r="V15" s="546"/>
      <c r="W15" s="546"/>
      <c r="X15" s="546"/>
      <c r="Y15" s="546"/>
      <c r="Z15" s="546"/>
      <c r="AA15" s="546"/>
      <c r="AB15" s="548"/>
      <c r="AC15" s="10"/>
      <c r="AD15" s="10"/>
      <c r="AE15" s="10"/>
      <c r="AF15" s="10"/>
      <c r="AG15" s="10"/>
      <c r="AH15" s="10"/>
      <c r="AI15" s="10"/>
      <c r="AJ15" s="10"/>
      <c r="AK15" s="96"/>
    </row>
    <row r="16" spans="1:37" x14ac:dyDescent="0.15">
      <c r="A16" s="96"/>
      <c r="B16" s="10"/>
      <c r="C16" s="10"/>
      <c r="D16" s="10"/>
      <c r="E16" s="545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8"/>
      <c r="Q16" s="545"/>
      <c r="R16" s="546"/>
      <c r="S16" s="546"/>
      <c r="T16" s="546"/>
      <c r="U16" s="546"/>
      <c r="V16" s="546"/>
      <c r="W16" s="546"/>
      <c r="X16" s="546"/>
      <c r="Y16" s="546"/>
      <c r="Z16" s="546"/>
      <c r="AA16" s="546"/>
      <c r="AB16" s="548"/>
      <c r="AC16" s="10"/>
      <c r="AD16" s="10"/>
      <c r="AE16" s="10"/>
      <c r="AF16" s="10"/>
      <c r="AG16" s="10"/>
      <c r="AH16" s="10"/>
      <c r="AI16" s="10"/>
      <c r="AJ16" s="10"/>
      <c r="AK16" s="96"/>
    </row>
    <row r="17" spans="1:37" x14ac:dyDescent="0.15">
      <c r="A17" s="96"/>
      <c r="B17" s="10"/>
      <c r="C17" s="10"/>
      <c r="D17" s="10"/>
      <c r="E17" s="545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8"/>
      <c r="Q17" s="545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8"/>
      <c r="AC17" s="10"/>
      <c r="AD17" s="10"/>
      <c r="AE17" s="10"/>
      <c r="AF17" s="10"/>
      <c r="AG17" s="10"/>
      <c r="AH17" s="10"/>
      <c r="AI17" s="10"/>
      <c r="AJ17" s="10"/>
      <c r="AK17" s="96"/>
    </row>
    <row r="18" spans="1:37" ht="6.95" customHeight="1" x14ac:dyDescent="0.15">
      <c r="A18" s="96"/>
      <c r="B18" s="10"/>
      <c r="C18" s="10"/>
      <c r="D18" s="10"/>
      <c r="E18" s="545"/>
      <c r="F18" s="546"/>
      <c r="G18" s="546"/>
      <c r="H18" s="546"/>
      <c r="I18" s="546"/>
      <c r="J18" s="546"/>
      <c r="K18" s="546"/>
      <c r="L18" s="546"/>
      <c r="M18" s="546"/>
      <c r="N18" s="546"/>
      <c r="O18" s="546"/>
      <c r="P18" s="548"/>
      <c r="Q18" s="545"/>
      <c r="R18" s="546"/>
      <c r="S18" s="546"/>
      <c r="T18" s="546"/>
      <c r="U18" s="546"/>
      <c r="V18" s="546"/>
      <c r="W18" s="546"/>
      <c r="X18" s="546"/>
      <c r="Y18" s="546"/>
      <c r="Z18" s="546"/>
      <c r="AA18" s="546"/>
      <c r="AB18" s="548"/>
      <c r="AC18" s="10"/>
      <c r="AD18" s="10"/>
      <c r="AE18" s="10"/>
      <c r="AF18" s="10"/>
      <c r="AG18" s="10"/>
      <c r="AH18" s="10"/>
      <c r="AI18" s="10"/>
      <c r="AJ18" s="10"/>
      <c r="AK18" s="96"/>
    </row>
    <row r="19" spans="1:37" x14ac:dyDescent="0.15">
      <c r="A19" s="96"/>
      <c r="B19" s="10"/>
      <c r="C19" s="10"/>
      <c r="D19" s="10"/>
      <c r="E19" s="545"/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8"/>
      <c r="Q19" s="545"/>
      <c r="R19" s="546"/>
      <c r="S19" s="546"/>
      <c r="T19" s="546"/>
      <c r="U19" s="546"/>
      <c r="V19" s="546"/>
      <c r="W19" s="546"/>
      <c r="X19" s="546"/>
      <c r="Y19" s="546"/>
      <c r="Z19" s="546"/>
      <c r="AA19" s="546"/>
      <c r="AB19" s="548"/>
      <c r="AC19" s="10"/>
      <c r="AD19" s="10"/>
      <c r="AE19" s="10"/>
      <c r="AF19" s="10"/>
      <c r="AG19" s="10"/>
      <c r="AH19" s="10"/>
      <c r="AI19" s="10"/>
      <c r="AJ19" s="10"/>
      <c r="AK19" s="96"/>
    </row>
    <row r="20" spans="1:37" x14ac:dyDescent="0.15">
      <c r="A20" s="96"/>
      <c r="B20" s="10"/>
      <c r="C20" s="10"/>
      <c r="D20" s="10"/>
      <c r="E20" s="545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8"/>
      <c r="Q20" s="545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8"/>
      <c r="AC20" s="10"/>
      <c r="AD20" s="10"/>
      <c r="AE20" s="10"/>
      <c r="AF20" s="10"/>
      <c r="AG20" s="10"/>
      <c r="AH20" s="10"/>
      <c r="AI20" s="10"/>
      <c r="AJ20" s="10"/>
      <c r="AK20" s="96"/>
    </row>
    <row r="21" spans="1:37" x14ac:dyDescent="0.15">
      <c r="A21" s="96"/>
      <c r="B21" s="10"/>
      <c r="C21" s="10"/>
      <c r="D21" s="10"/>
      <c r="E21" s="545"/>
      <c r="F21" s="546"/>
      <c r="G21" s="546"/>
      <c r="H21" s="546"/>
      <c r="I21" s="546"/>
      <c r="J21" s="546"/>
      <c r="K21" s="546"/>
      <c r="L21" s="546"/>
      <c r="M21" s="546"/>
      <c r="N21" s="546"/>
      <c r="O21" s="546"/>
      <c r="P21" s="548"/>
      <c r="Q21" s="545"/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8"/>
      <c r="AC21" s="10"/>
      <c r="AD21" s="10"/>
      <c r="AE21" s="10"/>
      <c r="AF21" s="10"/>
      <c r="AG21" s="10"/>
      <c r="AH21" s="10"/>
      <c r="AI21" s="10"/>
      <c r="AJ21" s="10"/>
      <c r="AK21" s="96"/>
    </row>
    <row r="22" spans="1:37" x14ac:dyDescent="0.15">
      <c r="A22" s="96"/>
      <c r="B22" s="10"/>
      <c r="C22" s="10"/>
      <c r="D22" s="10"/>
      <c r="E22" s="545"/>
      <c r="F22" s="546"/>
      <c r="G22" s="546"/>
      <c r="H22" s="546"/>
      <c r="I22" s="546"/>
      <c r="J22" s="546"/>
      <c r="K22" s="546"/>
      <c r="L22" s="546"/>
      <c r="M22" s="546"/>
      <c r="N22" s="546"/>
      <c r="O22" s="546"/>
      <c r="P22" s="548"/>
      <c r="Q22" s="545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548"/>
      <c r="AC22" s="10"/>
      <c r="AD22" s="10"/>
      <c r="AE22" s="10"/>
      <c r="AF22" s="10"/>
      <c r="AG22" s="10"/>
      <c r="AH22" s="10"/>
      <c r="AI22" s="10"/>
      <c r="AJ22" s="10"/>
      <c r="AK22" s="96"/>
    </row>
    <row r="23" spans="1:37" ht="6.95" customHeight="1" x14ac:dyDescent="0.15">
      <c r="A23" s="96"/>
      <c r="B23" s="10"/>
      <c r="C23" s="10"/>
      <c r="D23" s="10"/>
      <c r="E23" s="545"/>
      <c r="F23" s="546"/>
      <c r="G23" s="546"/>
      <c r="H23" s="546"/>
      <c r="I23" s="546"/>
      <c r="J23" s="546"/>
      <c r="K23" s="546"/>
      <c r="L23" s="546"/>
      <c r="M23" s="546"/>
      <c r="N23" s="546"/>
      <c r="O23" s="546"/>
      <c r="P23" s="548"/>
      <c r="Q23" s="545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8"/>
      <c r="AC23" s="10"/>
      <c r="AD23" s="10"/>
      <c r="AE23" s="10"/>
      <c r="AF23" s="10"/>
      <c r="AG23" s="10"/>
      <c r="AH23" s="10"/>
      <c r="AI23" s="10"/>
      <c r="AJ23" s="10"/>
      <c r="AK23" s="96"/>
    </row>
    <row r="24" spans="1:37" x14ac:dyDescent="0.15">
      <c r="A24" s="96"/>
      <c r="B24" s="10"/>
      <c r="C24" s="10"/>
      <c r="D24" s="10"/>
      <c r="E24" s="545"/>
      <c r="F24" s="546"/>
      <c r="G24" s="546"/>
      <c r="H24" s="546"/>
      <c r="I24" s="546"/>
      <c r="J24" s="546"/>
      <c r="K24" s="546"/>
      <c r="L24" s="546"/>
      <c r="M24" s="546"/>
      <c r="N24" s="546"/>
      <c r="O24" s="546"/>
      <c r="P24" s="548"/>
      <c r="Q24" s="545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8"/>
      <c r="AC24" s="10"/>
      <c r="AD24" s="10"/>
      <c r="AE24" s="10"/>
      <c r="AF24" s="10"/>
      <c r="AG24" s="10"/>
      <c r="AH24" s="10"/>
      <c r="AI24" s="10"/>
      <c r="AJ24" s="10"/>
      <c r="AK24" s="96"/>
    </row>
    <row r="25" spans="1:37" x14ac:dyDescent="0.15">
      <c r="A25" s="96"/>
      <c r="B25" s="10"/>
      <c r="C25" s="10"/>
      <c r="D25" s="10"/>
      <c r="E25" s="545"/>
      <c r="F25" s="546"/>
      <c r="G25" s="546"/>
      <c r="H25" s="546"/>
      <c r="I25" s="546"/>
      <c r="J25" s="546"/>
      <c r="K25" s="546"/>
      <c r="L25" s="546"/>
      <c r="M25" s="546"/>
      <c r="N25" s="546"/>
      <c r="O25" s="546"/>
      <c r="P25" s="548"/>
      <c r="Q25" s="545"/>
      <c r="R25" s="546"/>
      <c r="S25" s="546"/>
      <c r="T25" s="546"/>
      <c r="U25" s="546"/>
      <c r="V25" s="546"/>
      <c r="W25" s="546"/>
      <c r="X25" s="546"/>
      <c r="Y25" s="546"/>
      <c r="Z25" s="546"/>
      <c r="AA25" s="546"/>
      <c r="AB25" s="548"/>
      <c r="AC25" s="10"/>
      <c r="AD25" s="10"/>
      <c r="AE25" s="10"/>
      <c r="AF25" s="10"/>
      <c r="AG25" s="10"/>
      <c r="AH25" s="10"/>
      <c r="AI25" s="10"/>
      <c r="AJ25" s="10"/>
      <c r="AK25" s="96"/>
    </row>
    <row r="26" spans="1:37" x14ac:dyDescent="0.15">
      <c r="A26" s="96"/>
      <c r="B26" s="10"/>
      <c r="C26" s="10"/>
      <c r="D26" s="10"/>
      <c r="E26" s="545"/>
      <c r="F26" s="546"/>
      <c r="G26" s="546"/>
      <c r="H26" s="546"/>
      <c r="I26" s="546"/>
      <c r="J26" s="546"/>
      <c r="K26" s="546"/>
      <c r="L26" s="546"/>
      <c r="M26" s="546"/>
      <c r="N26" s="546"/>
      <c r="O26" s="546"/>
      <c r="P26" s="548"/>
      <c r="Q26" s="545"/>
      <c r="R26" s="546"/>
      <c r="S26" s="546"/>
      <c r="T26" s="546"/>
      <c r="U26" s="546"/>
      <c r="V26" s="546"/>
      <c r="W26" s="546"/>
      <c r="X26" s="546"/>
      <c r="Y26" s="546"/>
      <c r="Z26" s="546"/>
      <c r="AA26" s="546"/>
      <c r="AB26" s="548"/>
      <c r="AC26" s="10"/>
      <c r="AD26" s="10"/>
      <c r="AE26" s="10"/>
      <c r="AF26" s="10"/>
      <c r="AG26" s="10"/>
      <c r="AH26" s="10"/>
      <c r="AI26" s="10"/>
      <c r="AJ26" s="10"/>
      <c r="AK26" s="96"/>
    </row>
    <row r="27" spans="1:37" x14ac:dyDescent="0.15">
      <c r="A27" s="96"/>
      <c r="B27" s="10"/>
      <c r="C27" s="10"/>
      <c r="D27" s="10"/>
      <c r="E27" s="545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8"/>
      <c r="Q27" s="545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8"/>
      <c r="AC27" s="10"/>
      <c r="AD27" s="10"/>
      <c r="AE27" s="10"/>
      <c r="AF27" s="10"/>
      <c r="AG27" s="10"/>
      <c r="AH27" s="10"/>
      <c r="AI27" s="10"/>
      <c r="AJ27" s="10"/>
      <c r="AK27" s="96"/>
    </row>
    <row r="28" spans="1:37" ht="6.95" customHeight="1" x14ac:dyDescent="0.15">
      <c r="A28" s="96"/>
      <c r="B28" s="10"/>
      <c r="C28" s="10"/>
      <c r="D28" s="10"/>
      <c r="E28" s="545"/>
      <c r="F28" s="546"/>
      <c r="G28" s="546"/>
      <c r="H28" s="546"/>
      <c r="I28" s="546"/>
      <c r="J28" s="546"/>
      <c r="K28" s="546"/>
      <c r="L28" s="546"/>
      <c r="M28" s="546"/>
      <c r="N28" s="546"/>
      <c r="O28" s="546"/>
      <c r="P28" s="548"/>
      <c r="Q28" s="545"/>
      <c r="R28" s="546"/>
      <c r="S28" s="546"/>
      <c r="T28" s="546"/>
      <c r="U28" s="546"/>
      <c r="V28" s="546"/>
      <c r="W28" s="546"/>
      <c r="X28" s="546"/>
      <c r="Y28" s="546"/>
      <c r="Z28" s="546"/>
      <c r="AA28" s="546"/>
      <c r="AB28" s="548"/>
      <c r="AC28" s="10"/>
      <c r="AD28" s="10"/>
      <c r="AE28" s="10"/>
      <c r="AF28" s="10"/>
      <c r="AG28" s="10"/>
      <c r="AH28" s="10"/>
      <c r="AI28" s="10"/>
      <c r="AJ28" s="10"/>
      <c r="AK28" s="96"/>
    </row>
    <row r="29" spans="1:37" x14ac:dyDescent="0.15">
      <c r="A29" s="96"/>
      <c r="B29" s="10"/>
      <c r="C29" s="10"/>
      <c r="D29" s="10"/>
      <c r="E29" s="545"/>
      <c r="F29" s="546"/>
      <c r="G29" s="546"/>
      <c r="H29" s="546"/>
      <c r="I29" s="546"/>
      <c r="J29" s="546"/>
      <c r="K29" s="546"/>
      <c r="L29" s="546"/>
      <c r="M29" s="546"/>
      <c r="N29" s="546"/>
      <c r="O29" s="546"/>
      <c r="P29" s="548"/>
      <c r="Q29" s="545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8"/>
      <c r="AC29" s="10"/>
      <c r="AD29" s="10"/>
      <c r="AE29" s="10"/>
      <c r="AF29" s="10"/>
      <c r="AG29" s="10"/>
      <c r="AH29" s="10"/>
      <c r="AI29" s="10"/>
      <c r="AJ29" s="10"/>
      <c r="AK29" s="96"/>
    </row>
    <row r="30" spans="1:37" x14ac:dyDescent="0.15">
      <c r="A30" s="96"/>
      <c r="B30" s="10"/>
      <c r="C30" s="10"/>
      <c r="D30" s="10"/>
      <c r="E30" s="545"/>
      <c r="F30" s="546"/>
      <c r="G30" s="546"/>
      <c r="H30" s="546"/>
      <c r="I30" s="546"/>
      <c r="J30" s="546"/>
      <c r="K30" s="546"/>
      <c r="L30" s="546"/>
      <c r="M30" s="546"/>
      <c r="N30" s="546"/>
      <c r="O30" s="546"/>
      <c r="P30" s="548"/>
      <c r="Q30" s="545"/>
      <c r="R30" s="546"/>
      <c r="S30" s="546"/>
      <c r="T30" s="546"/>
      <c r="U30" s="546"/>
      <c r="V30" s="546"/>
      <c r="W30" s="546"/>
      <c r="X30" s="546"/>
      <c r="Y30" s="546"/>
      <c r="Z30" s="546"/>
      <c r="AA30" s="546"/>
      <c r="AB30" s="548"/>
      <c r="AC30" s="10"/>
      <c r="AD30" s="10"/>
      <c r="AE30" s="10"/>
      <c r="AF30" s="10"/>
      <c r="AG30" s="10"/>
      <c r="AH30" s="10"/>
      <c r="AI30" s="10"/>
      <c r="AJ30" s="10"/>
      <c r="AK30" s="96"/>
    </row>
    <row r="31" spans="1:37" x14ac:dyDescent="0.15">
      <c r="A31" s="96"/>
      <c r="B31" s="10"/>
      <c r="C31" s="10"/>
      <c r="D31" s="10"/>
      <c r="E31" s="545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8"/>
      <c r="Q31" s="545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8"/>
      <c r="AC31" s="10"/>
      <c r="AD31" s="10"/>
      <c r="AE31" s="10"/>
      <c r="AF31" s="10"/>
      <c r="AG31" s="10"/>
      <c r="AH31" s="10"/>
      <c r="AI31" s="10"/>
      <c r="AJ31" s="10"/>
      <c r="AK31" s="96"/>
    </row>
    <row r="32" spans="1:37" x14ac:dyDescent="0.15">
      <c r="A32" s="96"/>
      <c r="B32" s="10"/>
      <c r="C32" s="10"/>
      <c r="D32" s="10"/>
      <c r="E32" s="545"/>
      <c r="F32" s="546"/>
      <c r="G32" s="546"/>
      <c r="H32" s="546"/>
      <c r="I32" s="546"/>
      <c r="J32" s="546"/>
      <c r="K32" s="546"/>
      <c r="L32" s="546"/>
      <c r="M32" s="546"/>
      <c r="N32" s="546"/>
      <c r="O32" s="546"/>
      <c r="P32" s="548"/>
      <c r="Q32" s="545"/>
      <c r="R32" s="546"/>
      <c r="S32" s="546"/>
      <c r="T32" s="546"/>
      <c r="U32" s="546"/>
      <c r="V32" s="546"/>
      <c r="W32" s="546"/>
      <c r="X32" s="546"/>
      <c r="Y32" s="546"/>
      <c r="Z32" s="546"/>
      <c r="AA32" s="546"/>
      <c r="AB32" s="548"/>
      <c r="AC32" s="10"/>
      <c r="AD32" s="10"/>
      <c r="AE32" s="10"/>
      <c r="AF32" s="10"/>
      <c r="AG32" s="10"/>
      <c r="AH32" s="10"/>
      <c r="AI32" s="10"/>
      <c r="AJ32" s="10"/>
      <c r="AK32" s="96"/>
    </row>
    <row r="33" spans="1:37" ht="6.95" customHeight="1" thickBot="1" x14ac:dyDescent="0.2">
      <c r="A33" s="96"/>
      <c r="B33" s="10"/>
      <c r="C33" s="10"/>
      <c r="D33" s="10"/>
      <c r="E33" s="563"/>
      <c r="F33" s="558"/>
      <c r="G33" s="558"/>
      <c r="H33" s="558"/>
      <c r="I33" s="558"/>
      <c r="J33" s="558"/>
      <c r="K33" s="558"/>
      <c r="L33" s="558"/>
      <c r="M33" s="558"/>
      <c r="N33" s="558"/>
      <c r="O33" s="558"/>
      <c r="P33" s="559"/>
      <c r="Q33" s="563"/>
      <c r="R33" s="558"/>
      <c r="S33" s="558"/>
      <c r="T33" s="558"/>
      <c r="U33" s="558"/>
      <c r="V33" s="558"/>
      <c r="W33" s="558"/>
      <c r="X33" s="558"/>
      <c r="Y33" s="558"/>
      <c r="Z33" s="558"/>
      <c r="AA33" s="558"/>
      <c r="AB33" s="559"/>
      <c r="AC33" s="10"/>
      <c r="AD33" s="10"/>
      <c r="AE33" s="10"/>
      <c r="AF33" s="10"/>
      <c r="AG33" s="10"/>
      <c r="AH33" s="10"/>
      <c r="AI33" s="10"/>
      <c r="AJ33" s="10"/>
      <c r="AK33" s="96"/>
    </row>
    <row r="34" spans="1:37" x14ac:dyDescent="0.15">
      <c r="A34" s="9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96"/>
    </row>
    <row r="35" spans="1:37" x14ac:dyDescent="0.15">
      <c r="A35" s="96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96"/>
    </row>
    <row r="36" spans="1:37" ht="6.75" customHeight="1" x14ac:dyDescent="0.15">
      <c r="A36" s="9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96"/>
    </row>
    <row r="37" spans="1:37" x14ac:dyDescent="0.15">
      <c r="A37" s="96"/>
      <c r="B37" s="560" t="s">
        <v>73</v>
      </c>
      <c r="C37" s="560"/>
      <c r="D37" s="560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2" t="s">
        <v>73</v>
      </c>
      <c r="Q37" s="562"/>
      <c r="R37" s="562"/>
      <c r="S37" s="561"/>
      <c r="T37" s="561"/>
      <c r="U37" s="561"/>
      <c r="V37" s="561"/>
      <c r="W37" s="561"/>
      <c r="X37" s="561"/>
      <c r="Y37" s="561"/>
      <c r="Z37" s="561"/>
      <c r="AA37" s="561"/>
      <c r="AB37" s="438" t="s">
        <v>193</v>
      </c>
      <c r="AC37" s="438"/>
      <c r="AD37" s="438"/>
      <c r="AE37" s="438"/>
      <c r="AF37" s="438"/>
      <c r="AG37" s="438"/>
      <c r="AH37" s="438"/>
      <c r="AI37" s="438"/>
      <c r="AJ37" s="10"/>
      <c r="AK37" s="96"/>
    </row>
    <row r="38" spans="1:37" ht="15" customHeight="1" x14ac:dyDescent="0.15">
      <c r="A38" s="96"/>
      <c r="B38" s="564" t="s">
        <v>194</v>
      </c>
      <c r="C38" s="564"/>
      <c r="D38" s="564"/>
      <c r="E38" s="565"/>
      <c r="F38" s="149"/>
      <c r="G38" s="149"/>
      <c r="H38" s="149"/>
      <c r="I38" s="149"/>
      <c r="J38" s="149"/>
      <c r="K38" s="149"/>
      <c r="L38" s="149"/>
      <c r="M38" s="149"/>
      <c r="N38" s="149"/>
      <c r="O38" s="566"/>
      <c r="P38" s="420" t="s">
        <v>100</v>
      </c>
      <c r="Q38" s="421"/>
      <c r="R38" s="422"/>
      <c r="S38" s="569"/>
      <c r="T38" s="570"/>
      <c r="U38" s="570"/>
      <c r="V38" s="570"/>
      <c r="W38" s="570"/>
      <c r="X38" s="570"/>
      <c r="Y38" s="570"/>
      <c r="Z38" s="570"/>
      <c r="AA38" s="570"/>
      <c r="AB38" s="571"/>
      <c r="AC38" s="571"/>
      <c r="AD38" s="571"/>
      <c r="AE38" s="571"/>
      <c r="AF38" s="571"/>
      <c r="AG38" s="571"/>
      <c r="AH38" s="571"/>
      <c r="AI38" s="571"/>
      <c r="AJ38" s="10"/>
      <c r="AK38" s="96"/>
    </row>
    <row r="39" spans="1:37" ht="18" customHeight="1" x14ac:dyDescent="0.15">
      <c r="A39" s="96"/>
      <c r="B39" s="564"/>
      <c r="C39" s="564"/>
      <c r="D39" s="564"/>
      <c r="E39" s="219"/>
      <c r="F39" s="151"/>
      <c r="G39" s="151"/>
      <c r="H39" s="151"/>
      <c r="I39" s="151"/>
      <c r="J39" s="151"/>
      <c r="K39" s="151"/>
      <c r="L39" s="151"/>
      <c r="M39" s="151"/>
      <c r="N39" s="151"/>
      <c r="O39" s="210"/>
      <c r="P39" s="423" t="s">
        <v>101</v>
      </c>
      <c r="Q39" s="424"/>
      <c r="R39" s="425"/>
      <c r="S39" s="569"/>
      <c r="T39" s="570"/>
      <c r="U39" s="570"/>
      <c r="V39" s="570"/>
      <c r="W39" s="570"/>
      <c r="X39" s="570"/>
      <c r="Y39" s="570"/>
      <c r="Z39" s="570"/>
      <c r="AA39" s="570"/>
      <c r="AB39" s="571"/>
      <c r="AC39" s="571"/>
      <c r="AD39" s="571"/>
      <c r="AE39" s="571"/>
      <c r="AF39" s="571"/>
      <c r="AG39" s="571"/>
      <c r="AH39" s="571"/>
      <c r="AI39" s="571"/>
      <c r="AJ39" s="10"/>
      <c r="AK39" s="96"/>
    </row>
    <row r="40" spans="1:37" x14ac:dyDescent="0.15">
      <c r="A40" s="96"/>
      <c r="B40" s="564"/>
      <c r="C40" s="564"/>
      <c r="D40" s="564"/>
      <c r="E40" s="567"/>
      <c r="F40" s="153"/>
      <c r="G40" s="153"/>
      <c r="H40" s="153"/>
      <c r="I40" s="153"/>
      <c r="J40" s="153"/>
      <c r="K40" s="153"/>
      <c r="L40" s="153"/>
      <c r="M40" s="153"/>
      <c r="N40" s="153"/>
      <c r="O40" s="568"/>
      <c r="P40" s="572" t="s">
        <v>195</v>
      </c>
      <c r="Q40" s="573"/>
      <c r="R40" s="473"/>
      <c r="S40" s="569"/>
      <c r="T40" s="570"/>
      <c r="U40" s="570"/>
      <c r="V40" s="570"/>
      <c r="W40" s="570"/>
      <c r="X40" s="570"/>
      <c r="Y40" s="570"/>
      <c r="Z40" s="570"/>
      <c r="AA40" s="570"/>
      <c r="AB40" s="571"/>
      <c r="AC40" s="571"/>
      <c r="AD40" s="571"/>
      <c r="AE40" s="571"/>
      <c r="AF40" s="571"/>
      <c r="AG40" s="571"/>
      <c r="AH40" s="571"/>
      <c r="AI40" s="571"/>
      <c r="AJ40" s="10"/>
      <c r="AK40" s="96"/>
    </row>
    <row r="41" spans="1:37" x14ac:dyDescent="0.15">
      <c r="A41" s="96"/>
      <c r="AJ41" s="96"/>
      <c r="AK41" s="96"/>
    </row>
    <row r="42" spans="1:37" x14ac:dyDescent="0.15">
      <c r="A42" s="96"/>
      <c r="AJ42" s="96"/>
      <c r="AK42" s="96"/>
    </row>
    <row r="43" spans="1:37" ht="13.5" customHeight="1" x14ac:dyDescent="0.15">
      <c r="A43" s="96"/>
      <c r="AJ43" s="96"/>
      <c r="AK43" s="96"/>
    </row>
  </sheetData>
  <mergeCells count="79">
    <mergeCell ref="B38:D40"/>
    <mergeCell ref="E38:O40"/>
    <mergeCell ref="P38:R38"/>
    <mergeCell ref="S38:AA40"/>
    <mergeCell ref="AB38:AI40"/>
    <mergeCell ref="P39:R39"/>
    <mergeCell ref="P40:R40"/>
    <mergeCell ref="E29:G33"/>
    <mergeCell ref="H29:J33"/>
    <mergeCell ref="K29:M33"/>
    <mergeCell ref="N29:P33"/>
    <mergeCell ref="Q29:S33"/>
    <mergeCell ref="B37:D37"/>
    <mergeCell ref="E37:O37"/>
    <mergeCell ref="P37:R37"/>
    <mergeCell ref="S37:AA37"/>
    <mergeCell ref="AB37:AI37"/>
    <mergeCell ref="T24:V28"/>
    <mergeCell ref="W24:Y28"/>
    <mergeCell ref="Z24:AB28"/>
    <mergeCell ref="W29:Y33"/>
    <mergeCell ref="Z29:AB33"/>
    <mergeCell ref="T29:V33"/>
    <mergeCell ref="E24:G28"/>
    <mergeCell ref="H24:J28"/>
    <mergeCell ref="K24:M28"/>
    <mergeCell ref="N24:P28"/>
    <mergeCell ref="Q24:S28"/>
    <mergeCell ref="T14:V18"/>
    <mergeCell ref="W14:Y18"/>
    <mergeCell ref="Z14:AB18"/>
    <mergeCell ref="E19:G23"/>
    <mergeCell ref="H19:J23"/>
    <mergeCell ref="K19:M23"/>
    <mergeCell ref="N19:P23"/>
    <mergeCell ref="Q19:S23"/>
    <mergeCell ref="T19:V23"/>
    <mergeCell ref="W19:Y23"/>
    <mergeCell ref="E14:G18"/>
    <mergeCell ref="H14:J18"/>
    <mergeCell ref="K14:M18"/>
    <mergeCell ref="N14:P18"/>
    <mergeCell ref="Q14:S18"/>
    <mergeCell ref="Z19:AB23"/>
    <mergeCell ref="B8:C13"/>
    <mergeCell ref="AD8:AE13"/>
    <mergeCell ref="AG8:AI10"/>
    <mergeCell ref="AJ8:AJ9"/>
    <mergeCell ref="E9:G13"/>
    <mergeCell ref="H9:J13"/>
    <mergeCell ref="K9:M13"/>
    <mergeCell ref="N9:P13"/>
    <mergeCell ref="Q9:S13"/>
    <mergeCell ref="T9:V13"/>
    <mergeCell ref="W9:Y13"/>
    <mergeCell ref="Z9:AB13"/>
    <mergeCell ref="AD3:AG3"/>
    <mergeCell ref="AH3:AJ3"/>
    <mergeCell ref="E4:G8"/>
    <mergeCell ref="H4:J8"/>
    <mergeCell ref="K4:M8"/>
    <mergeCell ref="N4:P8"/>
    <mergeCell ref="Q4:S8"/>
    <mergeCell ref="T4:V8"/>
    <mergeCell ref="W4:Y8"/>
    <mergeCell ref="Z4:AB8"/>
    <mergeCell ref="AD4:AG6"/>
    <mergeCell ref="AH4:AJ6"/>
    <mergeCell ref="B1:D1"/>
    <mergeCell ref="E1:AB1"/>
    <mergeCell ref="D3:E3"/>
    <mergeCell ref="G3:H3"/>
    <mergeCell ref="J3:K3"/>
    <mergeCell ref="M3:N3"/>
    <mergeCell ref="P3:Q3"/>
    <mergeCell ref="S3:T3"/>
    <mergeCell ref="V3:W3"/>
    <mergeCell ref="Y3:Z3"/>
    <mergeCell ref="AB3:AC3"/>
  </mergeCells>
  <phoneticPr fontId="1"/>
  <conditionalFormatting sqref="AD4:AG6 S37:AA37 E37:O40 S38:AI40">
    <cfRule type="containsBlanks" dxfId="1" priority="2">
      <formula>LEN(TRIM(E4))=0</formula>
    </cfRule>
  </conditionalFormatting>
  <conditionalFormatting sqref="AG8:AI10">
    <cfRule type="containsBlanks" dxfId="0" priority="1">
      <formula>LEN(TRIM(AG8))=0</formula>
    </cfRule>
  </conditionalFormatting>
  <dataValidations count="1">
    <dataValidation type="list" allowBlank="1" showInputMessage="1" showErrorMessage="1" sqref="AD4:AG6" xr:uid="{E5F195B6-7E7A-4F96-826C-68C6687AC0B3}">
      <formula1>" ,　,鳥取県,兵庫県,大阪府,徳島県,京都府,奈良県,滋賀県,和歌山県,三重県,福井県"</formula1>
    </dataValidation>
  </dataValidations>
  <pageMargins left="0.7" right="0.7" top="0.75" bottom="0.75" header="0.3" footer="0.3"/>
  <pageSetup paperSize="9" scale="67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6"/>
  <sheetViews>
    <sheetView workbookViewId="0">
      <selection activeCell="H20" sqref="H20"/>
    </sheetView>
  </sheetViews>
  <sheetFormatPr defaultRowHeight="13.5" x14ac:dyDescent="0.15"/>
  <sheetData>
    <row r="1" spans="2:5" x14ac:dyDescent="0.15">
      <c r="B1" s="9" t="s">
        <v>1</v>
      </c>
    </row>
    <row r="2" spans="2:5" x14ac:dyDescent="0.15">
      <c r="B2" s="9" t="s">
        <v>48</v>
      </c>
    </row>
    <row r="3" spans="2:5" x14ac:dyDescent="0.15">
      <c r="B3" s="9" t="s">
        <v>49</v>
      </c>
    </row>
    <row r="4" spans="2:5" x14ac:dyDescent="0.15">
      <c r="B4" s="9" t="s">
        <v>50</v>
      </c>
    </row>
    <row r="5" spans="2:5" x14ac:dyDescent="0.15">
      <c r="B5" s="9" t="s">
        <v>51</v>
      </c>
    </row>
    <row r="6" spans="2:5" x14ac:dyDescent="0.15">
      <c r="B6" s="9" t="s">
        <v>52</v>
      </c>
    </row>
    <row r="7" spans="2:5" x14ac:dyDescent="0.15">
      <c r="B7" s="9" t="s">
        <v>53</v>
      </c>
    </row>
    <row r="8" spans="2:5" x14ac:dyDescent="0.15">
      <c r="B8" s="9" t="s">
        <v>54</v>
      </c>
    </row>
    <row r="9" spans="2:5" x14ac:dyDescent="0.15">
      <c r="B9" s="9" t="s">
        <v>55</v>
      </c>
    </row>
    <row r="10" spans="2:5" x14ac:dyDescent="0.15">
      <c r="B10" s="9" t="s">
        <v>46</v>
      </c>
    </row>
    <row r="11" spans="2:5" x14ac:dyDescent="0.15">
      <c r="B11" s="9" t="s">
        <v>47</v>
      </c>
    </row>
    <row r="13" spans="2:5" x14ac:dyDescent="0.15">
      <c r="B13" s="9" t="s">
        <v>56</v>
      </c>
      <c r="D13" s="10" t="s">
        <v>141</v>
      </c>
    </row>
    <row r="14" spans="2:5" x14ac:dyDescent="0.15">
      <c r="B14" s="10" t="s">
        <v>57</v>
      </c>
      <c r="C14" s="10"/>
      <c r="D14" s="10" t="s">
        <v>142</v>
      </c>
      <c r="E14" s="10"/>
    </row>
    <row r="15" spans="2:5" x14ac:dyDescent="0.15">
      <c r="B15" s="10" t="s">
        <v>58</v>
      </c>
      <c r="C15" s="10"/>
      <c r="D15" s="10" t="s">
        <v>143</v>
      </c>
      <c r="E15" s="10"/>
    </row>
    <row r="16" spans="2:5" x14ac:dyDescent="0.15">
      <c r="D16" s="10" t="s">
        <v>144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F11"/>
  <sheetViews>
    <sheetView workbookViewId="0">
      <selection activeCell="H20" sqref="H20"/>
    </sheetView>
  </sheetViews>
  <sheetFormatPr defaultRowHeight="13.5" x14ac:dyDescent="0.15"/>
  <sheetData>
    <row r="10" spans="1:6" x14ac:dyDescent="0.15">
      <c r="A10" s="65" t="s">
        <v>135</v>
      </c>
      <c r="B10" s="65" t="s">
        <v>136</v>
      </c>
      <c r="C10" s="65" t="s">
        <v>137</v>
      </c>
      <c r="D10" s="65" t="s">
        <v>83</v>
      </c>
      <c r="E10" s="65"/>
      <c r="F10" s="65"/>
    </row>
    <row r="11" spans="1:6" x14ac:dyDescent="0.15">
      <c r="B11" t="str">
        <f>IF(MID('（様式２）参加申込書'!R5,3,1)="山",LEFT('（様式２）参加申込書'!R5,3),LEFT('（様式２）参加申込書'!R5,2))</f>
        <v/>
      </c>
      <c r="C11">
        <f>'（様式２）参加申込書'!G8</f>
        <v>0</v>
      </c>
      <c r="D11">
        <f>'（様式２）参加申込書'!G28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（様式２）参加申込書</vt:lpstr>
      <vt:lpstr>（様式３）学校・団体・演目紹介文</vt:lpstr>
      <vt:lpstr>紹介文記入シート</vt:lpstr>
      <vt:lpstr>（様式4-1）上演進行表</vt:lpstr>
      <vt:lpstr>（様式4-2）上演進行表</vt:lpstr>
      <vt:lpstr>(様式５)ステージ配置図</vt:lpstr>
      <vt:lpstr>リスト</vt:lpstr>
      <vt:lpstr>事務局作業用</vt:lpstr>
      <vt:lpstr>'（様式２）参加申込書'!Print_Area</vt:lpstr>
      <vt:lpstr>'（様式３）学校・団体・演目紹介文'!Print_Area</vt:lpstr>
      <vt:lpstr>'（様式4-1）上演進行表'!Print_Area</vt:lpstr>
      <vt:lpstr>'（様式4-2）上演進行表'!Print_Area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2025-04-15T11:12:34Z</dcterms:modified>
</cp:coreProperties>
</file>